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brad_eik_usda_gov/Documents/Documents/"/>
    </mc:Choice>
  </mc:AlternateContent>
  <xr:revisionPtr revIDLastSave="0" documentId="8_{A760763F-CFE0-41CE-ACC1-4DCAA25911F8}" xr6:coauthVersionLast="47" xr6:coauthVersionMax="47" xr10:uidLastSave="{00000000-0000-0000-0000-000000000000}"/>
  <bookViews>
    <workbookView xWindow="-120" yWindow="-120" windowWidth="38640" windowHeight="21120" xr2:uid="{2211A72D-D315-4F5F-BA5F-D0AF7EEA57D8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2" l="1"/>
  <c r="L15" i="2"/>
  <c r="L70" i="2"/>
  <c r="L69" i="2"/>
  <c r="L68" i="2"/>
  <c r="AA14" i="2"/>
  <c r="L14" i="2"/>
  <c r="AA13" i="2"/>
  <c r="L13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AA12" i="2"/>
  <c r="L12" i="2"/>
  <c r="L54" i="2"/>
  <c r="L53" i="2"/>
  <c r="L52" i="2"/>
  <c r="L51" i="2"/>
  <c r="BS50" i="2"/>
  <c r="L50" i="2"/>
  <c r="L49" i="2"/>
  <c r="BS48" i="2"/>
  <c r="L48" i="2"/>
  <c r="BS47" i="2"/>
  <c r="L47" i="2"/>
  <c r="L46" i="2"/>
  <c r="BS45" i="2"/>
  <c r="L45" i="2"/>
  <c r="BS44" i="2"/>
  <c r="L44" i="2"/>
  <c r="L43" i="2"/>
  <c r="L42" i="2"/>
  <c r="L41" i="2"/>
  <c r="BS11" i="2"/>
  <c r="AA11" i="2"/>
  <c r="L11" i="2"/>
  <c r="BS40" i="2"/>
  <c r="L40" i="2"/>
  <c r="BS10" i="2"/>
  <c r="AA10" i="2"/>
  <c r="L10" i="2"/>
  <c r="L39" i="2"/>
  <c r="BS9" i="2"/>
  <c r="AA9" i="2"/>
  <c r="L9" i="2"/>
  <c r="BS38" i="2"/>
  <c r="L38" i="2"/>
  <c r="BS37" i="2"/>
  <c r="L37" i="2"/>
  <c r="BS36" i="2"/>
  <c r="L36" i="2"/>
  <c r="BS35" i="2"/>
  <c r="L35" i="2"/>
  <c r="BS34" i="2"/>
  <c r="L34" i="2"/>
  <c r="BS33" i="2"/>
  <c r="L33" i="2"/>
  <c r="BS32" i="2"/>
  <c r="L32" i="2"/>
  <c r="L31" i="2"/>
  <c r="BS30" i="2"/>
  <c r="L30" i="2"/>
  <c r="BS29" i="2"/>
  <c r="L29" i="2"/>
  <c r="BS28" i="2"/>
  <c r="L28" i="2"/>
  <c r="BS27" i="2"/>
  <c r="L27" i="2"/>
  <c r="BS26" i="2"/>
  <c r="L26" i="2"/>
  <c r="BS25" i="2"/>
  <c r="L25" i="2"/>
  <c r="BS24" i="2"/>
  <c r="L24" i="2"/>
  <c r="BS23" i="2"/>
  <c r="L23" i="2"/>
  <c r="BS22" i="2"/>
  <c r="L22" i="2"/>
  <c r="BS21" i="2"/>
  <c r="L21" i="2"/>
  <c r="BS20" i="2"/>
  <c r="L20" i="2"/>
  <c r="BS8" i="2"/>
  <c r="AA8" i="2"/>
  <c r="L8" i="2"/>
  <c r="BS7" i="2"/>
  <c r="AA7" i="2"/>
  <c r="L7" i="2"/>
  <c r="BS19" i="2"/>
  <c r="L19" i="2"/>
  <c r="BS6" i="2"/>
  <c r="AA6" i="2"/>
  <c r="L6" i="2"/>
  <c r="BS18" i="2"/>
  <c r="L18" i="2"/>
  <c r="BS17" i="2"/>
  <c r="L17" i="2"/>
  <c r="BS5" i="2"/>
  <c r="AA5" i="2"/>
  <c r="L5" i="2"/>
  <c r="BS16" i="2"/>
  <c r="L16" i="2"/>
  <c r="BS4" i="2"/>
  <c r="AA4" i="2"/>
  <c r="L4" i="2"/>
  <c r="BS3" i="2"/>
  <c r="AA3" i="2"/>
  <c r="L3" i="2"/>
  <c r="BS2" i="2"/>
  <c r="AA2" i="2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Cook, Lindsey - ARS</author>
    <author>Roberts, Andy</author>
  </authors>
  <commentList>
    <comment ref="BL19" authorId="0" shapeId="0" xr:uid="{261AAFDA-559A-4C25-83FF-8BDA0C268346}">
      <text>
        <r>
          <rPr>
            <b/>
            <sz val="9"/>
            <color indexed="81"/>
            <rFont val="Tahoma"/>
            <family val="2"/>
          </rPr>
          <t>Cook, Lindsey - ARS:</t>
        </r>
        <r>
          <rPr>
            <sz val="9"/>
            <color indexed="81"/>
            <rFont val="Tahoma"/>
            <family val="2"/>
          </rPr>
          <t xml:space="preserve">
22809 twin bull</t>
        </r>
      </text>
    </comment>
    <comment ref="I24" authorId="1" shapeId="0" xr:uid="{E0E6A1F1-2217-4F95-8EFB-3822674440D2}">
      <text>
        <r>
          <rPr>
            <b/>
            <sz val="9"/>
            <color indexed="81"/>
            <rFont val="Tahoma"/>
            <family val="2"/>
          </rPr>
          <t>Roberts, Andy:</t>
        </r>
        <r>
          <rPr>
            <sz val="9"/>
            <color indexed="81"/>
            <rFont val="Tahoma"/>
            <family val="2"/>
          </rPr>
          <t xml:space="preserve">
new 9/11/18
old=982000417854851</t>
        </r>
      </text>
    </comment>
  </commentList>
</comments>
</file>

<file path=xl/sharedStrings.xml><?xml version="1.0" encoding="utf-8"?>
<sst xmlns="http://schemas.openxmlformats.org/spreadsheetml/2006/main" count="151" uniqueCount="111">
  <si>
    <t>Reg #</t>
  </si>
  <si>
    <t>Birthdate</t>
  </si>
  <si>
    <t>Dam</t>
  </si>
  <si>
    <t>Sire</t>
  </si>
  <si>
    <t>Birth WT</t>
  </si>
  <si>
    <t>WW</t>
  </si>
  <si>
    <t>Spring/Yrl WT</t>
  </si>
  <si>
    <t>spring weigh date</t>
  </si>
  <si>
    <t>spring age</t>
  </si>
  <si>
    <t>CE (%)</t>
  </si>
  <si>
    <t>BW (lb)</t>
  </si>
  <si>
    <t>WW (lb)</t>
  </si>
  <si>
    <t>YW (lb)</t>
  </si>
  <si>
    <t>DMI (lbs)</t>
  </si>
  <si>
    <t>SC (cm)</t>
  </si>
  <si>
    <t>SCF (%)</t>
  </si>
  <si>
    <t>MM (lb)</t>
  </si>
  <si>
    <t>MG (lb)</t>
  </si>
  <si>
    <t>MCE (%)</t>
  </si>
  <si>
    <t>MCW (lb)</t>
  </si>
  <si>
    <t>UDDR (%)</t>
  </si>
  <si>
    <t>TEAT (%)</t>
  </si>
  <si>
    <t>CW (lb)</t>
  </si>
  <si>
    <t>FAT (in)</t>
  </si>
  <si>
    <t>REA (sq.in)</t>
  </si>
  <si>
    <t>MARB (deg.)</t>
  </si>
  <si>
    <t>BMI ($)</t>
  </si>
  <si>
    <t>BII ($)</t>
  </si>
  <si>
    <t>CHB ($)</t>
  </si>
  <si>
    <t>Cow ID</t>
  </si>
  <si>
    <t>dispo date</t>
  </si>
  <si>
    <t>to brenner biotech</t>
  </si>
  <si>
    <t>open</t>
  </si>
  <si>
    <t>big bag, in herd</t>
  </si>
  <si>
    <t>big bag, watch R eye</t>
  </si>
  <si>
    <t>in herd</t>
  </si>
  <si>
    <t>watch R eye</t>
  </si>
  <si>
    <t>spot left eye</t>
  </si>
  <si>
    <t>flush cow, 2022, added back to herd</t>
  </si>
  <si>
    <t>calved</t>
  </si>
  <si>
    <t>ran open in 2022</t>
  </si>
  <si>
    <t>2022 flush cow, 2022, back in herd</t>
  </si>
  <si>
    <t xml:space="preserve"> </t>
  </si>
  <si>
    <t>from NE 2022, 19008, calved 3/11/25, premature</t>
  </si>
  <si>
    <t>.</t>
  </si>
  <si>
    <t>purchased from NE 2022, 910</t>
  </si>
  <si>
    <t>ran open in 2022, raising 24539</t>
  </si>
  <si>
    <t>sloughed 2025 calf</t>
  </si>
  <si>
    <t>2022 flush cow, back in herd</t>
  </si>
  <si>
    <t>bred to PH bull early, not a line 1 calf</t>
  </si>
  <si>
    <t>ET</t>
  </si>
  <si>
    <t>lump on jaw, no milk, calf grafted to 23840</t>
  </si>
  <si>
    <t xml:space="preserve">serial </t>
  </si>
  <si>
    <t>eartag</t>
  </si>
  <si>
    <t>Herd</t>
  </si>
  <si>
    <t>Surv code</t>
  </si>
  <si>
    <t xml:space="preserve"> comment</t>
  </si>
  <si>
    <t>cull</t>
  </si>
  <si>
    <t>reg nos</t>
  </si>
  <si>
    <t>EID</t>
  </si>
  <si>
    <t>Cow YOB</t>
  </si>
  <si>
    <t>DOB</t>
  </si>
  <si>
    <t>cow age</t>
  </si>
  <si>
    <t>sire</t>
  </si>
  <si>
    <t>dam</t>
  </si>
  <si>
    <t>2024 PG</t>
  </si>
  <si>
    <t>2024 AI sire</t>
  </si>
  <si>
    <t>2025 Calf</t>
  </si>
  <si>
    <t>2025 calf sex</t>
  </si>
  <si>
    <t>2025 calf dispo code</t>
  </si>
  <si>
    <t>2025 calf dispo date</t>
  </si>
  <si>
    <t>2025 Calf BW</t>
  </si>
  <si>
    <t>2025 Udder</t>
  </si>
  <si>
    <t>2025 calving ease</t>
  </si>
  <si>
    <t>eid</t>
  </si>
  <si>
    <t>blank</t>
  </si>
  <si>
    <t>3/11/25 PC WT</t>
  </si>
  <si>
    <t>3/11/25 PC BCS</t>
  </si>
  <si>
    <t>2023 AI Sire</t>
  </si>
  <si>
    <t>9/28/23 2nd PG</t>
  </si>
  <si>
    <t>2024 Calf</t>
  </si>
  <si>
    <t>2024 calf sex</t>
  </si>
  <si>
    <t>2024 calf dispo code</t>
  </si>
  <si>
    <t>2024 calf dispo date</t>
  </si>
  <si>
    <t>2024 calf BW</t>
  </si>
  <si>
    <t>2024 Udder</t>
  </si>
  <si>
    <t>CE</t>
  </si>
  <si>
    <t>2024 Calf WW</t>
  </si>
  <si>
    <t>10/15/24 PG</t>
  </si>
  <si>
    <t>PC date</t>
  </si>
  <si>
    <t>PC Wt</t>
  </si>
  <si>
    <t>PB date</t>
  </si>
  <si>
    <t>PB weight</t>
  </si>
  <si>
    <t>8/15/23 1st PG</t>
  </si>
  <si>
    <t>comments</t>
  </si>
  <si>
    <t>Prewean weight</t>
  </si>
  <si>
    <t>prewean date</t>
  </si>
  <si>
    <t>Wean WT</t>
  </si>
  <si>
    <t>Wean date</t>
  </si>
  <si>
    <t>2023 calf wean weight</t>
  </si>
  <si>
    <t>2023 calf</t>
  </si>
  <si>
    <t>calf sex</t>
  </si>
  <si>
    <t>2023 calf dispo code</t>
  </si>
  <si>
    <t>2023 calf dispo date</t>
  </si>
  <si>
    <t>calf BW</t>
  </si>
  <si>
    <t>Udder</t>
  </si>
  <si>
    <t>2023 Calf wean wt</t>
  </si>
  <si>
    <t>2022 calf</t>
  </si>
  <si>
    <t>2022 calf dispo code</t>
  </si>
  <si>
    <t>2022 calf dispo date</t>
  </si>
  <si>
    <t>2022 Calf wean 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</si>
</sst>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8"/>
      <name val="Cambria"/>
      <family val="1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777777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DDDDDD"/>
      </left>
      <right style="medium">
        <color rgb="FFC0C0C0"/>
      </right>
      <top style="medium">
        <color rgb="FFDDDDDD"/>
      </top>
      <bottom style="medium">
        <color rgb="FF7A2515"/>
      </bottom>
      <diagonal/>
    </border>
    <border>
      <left style="medium">
        <color rgb="FFC0C0C0"/>
      </left>
      <right style="medium">
        <color rgb="FFC0C0C0"/>
      </right>
      <top style="medium">
        <color rgb="FFDDDDDD"/>
      </top>
      <bottom style="medium">
        <color rgb="FF7A2515"/>
      </bottom>
      <diagonal/>
    </border>
    <border>
      <left style="medium">
        <color rgb="FFC0C0C0"/>
      </left>
      <right style="medium">
        <color rgb="FFDDDDDD"/>
      </right>
      <top style="medium">
        <color rgb="FFDDDDDD"/>
      </top>
      <bottom style="medium">
        <color rgb="FF7A2515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2">
    <xf numFmtId="0" fontId="0" fillId="0" borderId="0" xfId="0"/>
    <xf numFmtId="14" fontId="0" fillId="0" borderId="0" xfId="0" applyNumberFormat="1"/>
    <xf numFmtId="0" fontId="2" fillId="2" borderId="0" xfId="1" applyFont="1" applyFill="1"/>
    <xf numFmtId="0" fontId="0" fillId="2" borderId="0" xfId="0" applyFill="1"/>
    <xf numFmtId="164" fontId="2" fillId="0" borderId="0" xfId="1" applyNumberFormat="1" applyFont="1" applyAlignment="1">
      <alignment wrapText="1"/>
    </xf>
    <xf numFmtId="0" fontId="3" fillId="2" borderId="0" xfId="1" applyFont="1" applyFill="1"/>
    <xf numFmtId="1" fontId="1" fillId="2" borderId="0" xfId="1" applyNumberFormat="1" applyFill="1"/>
    <xf numFmtId="164" fontId="2" fillId="2" borderId="0" xfId="1" applyNumberFormat="1" applyFont="1" applyFill="1"/>
    <xf numFmtId="1" fontId="2" fillId="2" borderId="0" xfId="1" applyNumberFormat="1" applyFont="1" applyFill="1"/>
    <xf numFmtId="0" fontId="2" fillId="2" borderId="0" xfId="1" applyFont="1" applyFill="1" applyAlignment="1">
      <alignment horizontal="left"/>
    </xf>
    <xf numFmtId="0" fontId="2" fillId="0" borderId="0" xfId="1" applyFont="1"/>
    <xf numFmtId="1" fontId="0" fillId="0" borderId="0" xfId="0" applyNumberFormat="1"/>
    <xf numFmtId="0" fontId="2" fillId="3" borderId="0" xfId="1" applyFont="1" applyFill="1"/>
    <xf numFmtId="14" fontId="0" fillId="3" borderId="0" xfId="0" applyNumberFormat="1" applyFill="1"/>
    <xf numFmtId="0" fontId="0" fillId="3" borderId="0" xfId="0" applyFill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" fontId="5" fillId="0" borderId="0" xfId="0" applyNumberFormat="1" applyFont="1"/>
    <xf numFmtId="164" fontId="5" fillId="0" borderId="0" xfId="0" applyNumberFormat="1" applyFont="1"/>
    <xf numFmtId="164" fontId="2" fillId="0" borderId="0" xfId="1" applyNumberFormat="1" applyFont="1"/>
    <xf numFmtId="0" fontId="2" fillId="0" borderId="0" xfId="1" applyFont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/>
    <xf numFmtId="1" fontId="5" fillId="2" borderId="0" xfId="0" applyNumberFormat="1" applyFont="1" applyFill="1"/>
    <xf numFmtId="164" fontId="5" fillId="2" borderId="0" xfId="0" applyNumberFormat="1" applyFont="1" applyFill="1"/>
    <xf numFmtId="1" fontId="0" fillId="4" borderId="0" xfId="0" applyNumberFormat="1" applyFill="1"/>
    <xf numFmtId="0" fontId="3" fillId="0" borderId="0" xfId="1" applyFont="1"/>
    <xf numFmtId="0" fontId="1" fillId="0" borderId="0" xfId="1"/>
    <xf numFmtId="1" fontId="1" fillId="0" borderId="0" xfId="1" applyNumberFormat="1"/>
    <xf numFmtId="1" fontId="7" fillId="0" borderId="0" xfId="2" applyNumberFormat="1" applyFont="1" applyAlignment="1">
      <alignment horizontal="right" wrapText="1"/>
    </xf>
    <xf numFmtId="1" fontId="7" fillId="2" borderId="0" xfId="2" applyNumberFormat="1" applyFont="1" applyFill="1" applyAlignment="1">
      <alignment horizontal="right" wrapText="1"/>
    </xf>
    <xf numFmtId="1" fontId="2" fillId="0" borderId="0" xfId="1" applyNumberFormat="1" applyFont="1"/>
    <xf numFmtId="0" fontId="2" fillId="5" borderId="0" xfId="1" applyFont="1" applyFill="1"/>
    <xf numFmtId="14" fontId="2" fillId="0" borderId="0" xfId="1" applyNumberFormat="1" applyFont="1"/>
    <xf numFmtId="0" fontId="2" fillId="6" borderId="0" xfId="1" applyFont="1" applyFill="1"/>
    <xf numFmtId="1" fontId="8" fillId="2" borderId="0" xfId="1" applyNumberFormat="1" applyFont="1" applyFill="1" applyAlignment="1">
      <alignment horizontal="center"/>
    </xf>
    <xf numFmtId="1" fontId="0" fillId="0" borderId="1" xfId="0" applyNumberFormat="1" applyBorder="1"/>
    <xf numFmtId="14" fontId="5" fillId="0" borderId="0" xfId="0" applyNumberFormat="1" applyFont="1"/>
    <xf numFmtId="1" fontId="0" fillId="2" borderId="0" xfId="0" applyNumberFormat="1" applyFill="1"/>
    <xf numFmtId="14" fontId="5" fillId="2" borderId="0" xfId="0" applyNumberFormat="1" applyFont="1" applyFill="1"/>
    <xf numFmtId="14" fontId="0" fillId="2" borderId="0" xfId="0" applyNumberFormat="1" applyFill="1"/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1" fontId="2" fillId="0" borderId="0" xfId="1" applyNumberFormat="1" applyFont="1" applyAlignment="1">
      <alignment horizontal="right" wrapText="1"/>
    </xf>
    <xf numFmtId="1" fontId="2" fillId="0" borderId="0" xfId="1" applyNumberFormat="1" applyFont="1" applyAlignment="1">
      <alignment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right" wrapText="1"/>
    </xf>
    <xf numFmtId="14" fontId="2" fillId="0" borderId="0" xfId="1" applyNumberFormat="1" applyFont="1" applyAlignment="1">
      <alignment horizontal="right" wrapText="1"/>
    </xf>
    <xf numFmtId="0" fontId="2" fillId="3" borderId="0" xfId="1" applyFont="1" applyFill="1" applyAlignment="1">
      <alignment horizontal="right" wrapText="1"/>
    </xf>
    <xf numFmtId="1" fontId="8" fillId="7" borderId="1" xfId="1" applyNumberFormat="1" applyFont="1" applyFill="1" applyBorder="1" applyAlignment="1">
      <alignment horizontal="center"/>
    </xf>
    <xf numFmtId="1" fontId="2" fillId="0" borderId="1" xfId="1" applyNumberFormat="1" applyFont="1" applyBorder="1"/>
    <xf numFmtId="1" fontId="9" fillId="7" borderId="1" xfId="1" applyNumberFormat="1" applyFont="1" applyFill="1" applyBorder="1" applyAlignment="1">
      <alignment horizontal="center"/>
    </xf>
    <xf numFmtId="164" fontId="3" fillId="2" borderId="0" xfId="1" applyNumberFormat="1" applyFont="1" applyFill="1"/>
    <xf numFmtId="0" fontId="3" fillId="2" borderId="0" xfId="1" applyFont="1" applyFill="1" applyAlignment="1">
      <alignment horizontal="left"/>
    </xf>
    <xf numFmtId="0" fontId="12" fillId="8" borderId="2" xfId="0" applyFont="1" applyFill="1" applyBorder="1" applyAlignment="1">
      <alignment horizontal="center" vertical="top" wrapText="1"/>
    </xf>
    <xf numFmtId="0" fontId="12" fillId="8" borderId="3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top" wrapText="1"/>
    </xf>
    <xf numFmtId="14" fontId="4" fillId="2" borderId="0" xfId="0" applyNumberFormat="1" applyFont="1" applyFill="1"/>
    <xf numFmtId="0" fontId="13" fillId="0" borderId="0" xfId="0" applyFont="1" applyAlignment="1">
      <alignment horizontal="right" vertical="center"/>
    </xf>
    <xf numFmtId="14" fontId="4" fillId="0" borderId="0" xfId="0" applyNumberFormat="1" applyFont="1"/>
  </cellXfs>
  <cellStyles count="3">
    <cellStyle name="Normal" xfId="0" builtinId="0"/>
    <cellStyle name="Normal 10" xfId="1" xr:uid="{04717C40-64D7-4AC3-BFA5-04B8C5EF8B66}"/>
    <cellStyle name="Normal_3.6.19" xfId="2" xr:uid="{1FDF9BC5-105A-47E4-BF01-24C29C45BA96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 patternType="solid">
          <fgColor rgb="FFB5E6A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Lindsey\Line%201%20herd\2025\Precalve%20Line%201%20Cows%203.11.25.xlsx" TargetMode="External"/><Relationship Id="rId1" Type="http://schemas.openxmlformats.org/officeDocument/2006/relationships/externalLinkPath" Target="file:///S:\Lindsey\Line%201%20herd\2025\Precalve%20Line%201%20Cows%203.11.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Lindsey\Line%201%20herd\2022%20Line%201%20&amp;%20precision%20Calves.xlsx" TargetMode="External"/><Relationship Id="rId1" Type="http://schemas.openxmlformats.org/officeDocument/2006/relationships/externalLinkPath" Target="file:///S:\Lindsey\Line%201%20herd\2022%20Line%201%20&amp;%20precision%20Cal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A2">
            <v>15135</v>
          </cell>
          <cell r="E2">
            <v>1598</v>
          </cell>
        </row>
        <row r="3">
          <cell r="A3">
            <v>15204</v>
          </cell>
          <cell r="E3">
            <v>1339</v>
          </cell>
        </row>
        <row r="4">
          <cell r="A4">
            <v>15208</v>
          </cell>
          <cell r="E4">
            <v>1557</v>
          </cell>
        </row>
        <row r="5">
          <cell r="A5">
            <v>16012</v>
          </cell>
          <cell r="E5">
            <v>1444</v>
          </cell>
        </row>
        <row r="6">
          <cell r="A6">
            <v>16063</v>
          </cell>
          <cell r="E6">
            <v>1357</v>
          </cell>
        </row>
        <row r="7">
          <cell r="A7">
            <v>16110</v>
          </cell>
          <cell r="E7">
            <v>1395</v>
          </cell>
        </row>
        <row r="8">
          <cell r="A8">
            <v>16123</v>
          </cell>
          <cell r="E8">
            <v>1177</v>
          </cell>
        </row>
        <row r="9">
          <cell r="A9">
            <v>17387</v>
          </cell>
          <cell r="E9">
            <v>1292</v>
          </cell>
        </row>
        <row r="10">
          <cell r="A10">
            <v>17421</v>
          </cell>
          <cell r="E10">
            <v>1675</v>
          </cell>
        </row>
        <row r="11">
          <cell r="A11">
            <v>17437</v>
          </cell>
          <cell r="E11">
            <v>1406</v>
          </cell>
        </row>
        <row r="12">
          <cell r="A12">
            <v>17455</v>
          </cell>
          <cell r="E12">
            <v>1606</v>
          </cell>
        </row>
        <row r="13">
          <cell r="A13">
            <v>17457</v>
          </cell>
          <cell r="E13">
            <v>1404</v>
          </cell>
        </row>
        <row r="14">
          <cell r="A14">
            <v>17470</v>
          </cell>
          <cell r="E14">
            <v>1483</v>
          </cell>
        </row>
        <row r="15">
          <cell r="A15">
            <v>17492</v>
          </cell>
          <cell r="E15">
            <v>1538</v>
          </cell>
        </row>
        <row r="16">
          <cell r="A16">
            <v>17509</v>
          </cell>
          <cell r="E16">
            <v>1395</v>
          </cell>
        </row>
        <row r="17">
          <cell r="A17">
            <v>17512</v>
          </cell>
          <cell r="E17">
            <v>1370</v>
          </cell>
        </row>
        <row r="18">
          <cell r="A18">
            <v>17517</v>
          </cell>
          <cell r="E18">
            <v>1429</v>
          </cell>
        </row>
        <row r="19">
          <cell r="A19">
            <v>17525</v>
          </cell>
          <cell r="E19">
            <v>1463</v>
          </cell>
        </row>
        <row r="20">
          <cell r="A20">
            <v>17529</v>
          </cell>
          <cell r="E20">
            <v>1464</v>
          </cell>
        </row>
        <row r="21">
          <cell r="A21">
            <v>18733</v>
          </cell>
          <cell r="E21">
            <v>1556</v>
          </cell>
        </row>
        <row r="22">
          <cell r="A22">
            <v>18749</v>
          </cell>
          <cell r="E22">
            <v>1458</v>
          </cell>
        </row>
        <row r="23">
          <cell r="A23">
            <v>18809</v>
          </cell>
          <cell r="E23">
            <v>1498</v>
          </cell>
        </row>
        <row r="24">
          <cell r="A24">
            <v>18843</v>
          </cell>
          <cell r="E24">
            <v>1592</v>
          </cell>
        </row>
        <row r="25">
          <cell r="A25">
            <v>18860</v>
          </cell>
          <cell r="E25">
            <v>1577</v>
          </cell>
        </row>
        <row r="26">
          <cell r="A26">
            <v>19138</v>
          </cell>
          <cell r="E26" t="str">
            <v>.</v>
          </cell>
        </row>
        <row r="27">
          <cell r="A27">
            <v>20210</v>
          </cell>
          <cell r="E27">
            <v>1417</v>
          </cell>
        </row>
        <row r="28">
          <cell r="A28">
            <v>20216</v>
          </cell>
          <cell r="E28">
            <v>1424</v>
          </cell>
        </row>
        <row r="29">
          <cell r="A29">
            <v>20244</v>
          </cell>
          <cell r="E29">
            <v>1405</v>
          </cell>
        </row>
        <row r="30">
          <cell r="A30">
            <v>20246</v>
          </cell>
          <cell r="E30">
            <v>1389</v>
          </cell>
        </row>
        <row r="31">
          <cell r="A31">
            <v>20307</v>
          </cell>
          <cell r="E31">
            <v>1491</v>
          </cell>
        </row>
        <row r="32">
          <cell r="A32">
            <v>20309</v>
          </cell>
          <cell r="E32">
            <v>1358</v>
          </cell>
        </row>
        <row r="33">
          <cell r="A33">
            <v>20312</v>
          </cell>
          <cell r="E33">
            <v>1348</v>
          </cell>
        </row>
        <row r="34">
          <cell r="A34">
            <v>20314</v>
          </cell>
          <cell r="E34">
            <v>1325</v>
          </cell>
        </row>
        <row r="35">
          <cell r="A35">
            <v>20317</v>
          </cell>
          <cell r="E35">
            <v>1515</v>
          </cell>
        </row>
        <row r="36">
          <cell r="A36">
            <v>21415</v>
          </cell>
          <cell r="E36">
            <v>1186</v>
          </cell>
        </row>
        <row r="37">
          <cell r="A37">
            <v>21416</v>
          </cell>
          <cell r="E37">
            <v>1315</v>
          </cell>
        </row>
        <row r="38">
          <cell r="A38">
            <v>21429</v>
          </cell>
          <cell r="E38" t="str">
            <v>.</v>
          </cell>
        </row>
        <row r="39">
          <cell r="A39">
            <v>21433</v>
          </cell>
          <cell r="E39">
            <v>1368</v>
          </cell>
        </row>
        <row r="40">
          <cell r="A40">
            <v>21434</v>
          </cell>
          <cell r="E40">
            <v>1423</v>
          </cell>
        </row>
        <row r="41">
          <cell r="A41">
            <v>21463</v>
          </cell>
          <cell r="E41">
            <v>1260</v>
          </cell>
        </row>
        <row r="42">
          <cell r="A42">
            <v>21481</v>
          </cell>
          <cell r="E42">
            <v>1019</v>
          </cell>
        </row>
        <row r="43">
          <cell r="A43">
            <v>21492</v>
          </cell>
          <cell r="E43">
            <v>1332</v>
          </cell>
        </row>
        <row r="44">
          <cell r="A44">
            <v>21493</v>
          </cell>
          <cell r="E44">
            <v>1226</v>
          </cell>
        </row>
        <row r="45">
          <cell r="A45">
            <v>21497</v>
          </cell>
          <cell r="E45">
            <v>1236</v>
          </cell>
        </row>
        <row r="46">
          <cell r="A46">
            <v>21508</v>
          </cell>
          <cell r="E46">
            <v>1218</v>
          </cell>
        </row>
        <row r="47">
          <cell r="A47">
            <v>21509</v>
          </cell>
          <cell r="E47">
            <v>1322</v>
          </cell>
        </row>
        <row r="48">
          <cell r="A48">
            <v>22741</v>
          </cell>
          <cell r="E48">
            <v>1112</v>
          </cell>
        </row>
        <row r="49">
          <cell r="A49">
            <v>22742</v>
          </cell>
          <cell r="E49" t="str">
            <v>.</v>
          </cell>
        </row>
        <row r="50">
          <cell r="A50">
            <v>22753</v>
          </cell>
          <cell r="E50">
            <v>969</v>
          </cell>
        </row>
        <row r="51">
          <cell r="A51">
            <v>22758</v>
          </cell>
          <cell r="E51">
            <v>1118</v>
          </cell>
        </row>
        <row r="52">
          <cell r="A52">
            <v>22759</v>
          </cell>
          <cell r="E52">
            <v>986</v>
          </cell>
        </row>
        <row r="53">
          <cell r="A53">
            <v>22773</v>
          </cell>
          <cell r="E53">
            <v>1167</v>
          </cell>
        </row>
        <row r="54">
          <cell r="A54">
            <v>22779</v>
          </cell>
          <cell r="E54">
            <v>1070</v>
          </cell>
        </row>
        <row r="55">
          <cell r="A55">
            <v>22781</v>
          </cell>
          <cell r="E55">
            <v>1253</v>
          </cell>
        </row>
        <row r="56">
          <cell r="A56">
            <v>22786</v>
          </cell>
          <cell r="E56">
            <v>1107</v>
          </cell>
        </row>
        <row r="57">
          <cell r="A57">
            <v>22789</v>
          </cell>
          <cell r="E57">
            <v>1060</v>
          </cell>
        </row>
        <row r="58">
          <cell r="A58">
            <v>22791</v>
          </cell>
          <cell r="E58">
            <v>1065</v>
          </cell>
        </row>
        <row r="59">
          <cell r="A59">
            <v>22792</v>
          </cell>
          <cell r="E59">
            <v>1170</v>
          </cell>
        </row>
        <row r="60">
          <cell r="A60">
            <v>22798</v>
          </cell>
          <cell r="E60">
            <v>1103</v>
          </cell>
        </row>
        <row r="61">
          <cell r="A61">
            <v>22799</v>
          </cell>
          <cell r="E61">
            <v>988</v>
          </cell>
        </row>
        <row r="62">
          <cell r="A62">
            <v>22802</v>
          </cell>
          <cell r="E62">
            <v>1082</v>
          </cell>
        </row>
        <row r="63">
          <cell r="A63">
            <v>22804</v>
          </cell>
          <cell r="E63">
            <v>1314</v>
          </cell>
        </row>
        <row r="64">
          <cell r="A64">
            <v>22806</v>
          </cell>
          <cell r="E64">
            <v>1134</v>
          </cell>
        </row>
        <row r="65">
          <cell r="A65">
            <v>22807</v>
          </cell>
          <cell r="E65">
            <v>973</v>
          </cell>
        </row>
        <row r="66">
          <cell r="A66">
            <v>22810</v>
          </cell>
          <cell r="E66">
            <v>1093</v>
          </cell>
        </row>
        <row r="67">
          <cell r="A67">
            <v>22812</v>
          </cell>
          <cell r="E67">
            <v>1216</v>
          </cell>
        </row>
        <row r="68">
          <cell r="A68">
            <v>22815</v>
          </cell>
          <cell r="E68">
            <v>1070</v>
          </cell>
        </row>
        <row r="69">
          <cell r="A69">
            <v>22822</v>
          </cell>
          <cell r="E69">
            <v>1092</v>
          </cell>
        </row>
        <row r="70">
          <cell r="A70">
            <v>22825</v>
          </cell>
          <cell r="E70">
            <v>1092</v>
          </cell>
        </row>
        <row r="71">
          <cell r="A71" t="str">
            <v>12RT1</v>
          </cell>
          <cell r="E71">
            <v>1550</v>
          </cell>
        </row>
        <row r="72">
          <cell r="A72" t="str">
            <v>7457 5015</v>
          </cell>
          <cell r="E72">
            <v>1506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es"/>
      <sheetName val="Prewewan 9.21.22"/>
      <sheetName val="all Line 1 calves"/>
      <sheetName val="parentage"/>
      <sheetName val="3.28.23 heifer wts"/>
      <sheetName val="11.16.22 wt"/>
      <sheetName val="Line 1 EIDs"/>
      <sheetName val="all precision calves"/>
      <sheetName val="Sheet1"/>
      <sheetName val="Precision EIDs"/>
      <sheetName val="DNA"/>
      <sheetName val="Heifers data"/>
      <sheetName val="2.28.23 wts"/>
      <sheetName val="Bull data"/>
      <sheetName val="3.23.22 hfrs"/>
      <sheetName val="Line 1 Weaning 10.20.22"/>
      <sheetName val="pen assignment"/>
    </sheetNames>
    <sheetDataSet>
      <sheetData sheetId="0"/>
      <sheetData sheetId="1"/>
      <sheetData sheetId="2">
        <row r="2">
          <cell r="B2">
            <v>22740</v>
          </cell>
          <cell r="C2">
            <v>20220740</v>
          </cell>
          <cell r="D2">
            <v>1</v>
          </cell>
          <cell r="E2">
            <v>44639</v>
          </cell>
          <cell r="F2">
            <v>0</v>
          </cell>
          <cell r="K2">
            <v>123119012918</v>
          </cell>
          <cell r="L2">
            <v>20266</v>
          </cell>
          <cell r="N2">
            <v>20190102</v>
          </cell>
          <cell r="P2">
            <v>2020</v>
          </cell>
          <cell r="Q2">
            <v>2</v>
          </cell>
          <cell r="R2">
            <v>93</v>
          </cell>
          <cell r="S2">
            <v>44825</v>
          </cell>
          <cell r="T2">
            <v>488</v>
          </cell>
          <cell r="U2">
            <v>44854</v>
          </cell>
          <cell r="V2">
            <v>536</v>
          </cell>
        </row>
        <row r="3">
          <cell r="B3">
            <v>22743</v>
          </cell>
          <cell r="C3">
            <v>20220743</v>
          </cell>
          <cell r="D3">
            <v>1</v>
          </cell>
          <cell r="E3">
            <v>44649</v>
          </cell>
          <cell r="F3">
            <v>0</v>
          </cell>
          <cell r="J3" t="str">
            <v>ET</v>
          </cell>
          <cell r="K3" t="e">
            <v>#N/A</v>
          </cell>
          <cell r="L3">
            <v>17433</v>
          </cell>
          <cell r="N3">
            <v>19766731</v>
          </cell>
          <cell r="O3">
            <v>18542</v>
          </cell>
          <cell r="P3">
            <v>2017</v>
          </cell>
          <cell r="Q3">
            <v>5</v>
          </cell>
          <cell r="R3">
            <v>89</v>
          </cell>
          <cell r="S3">
            <v>44825</v>
          </cell>
          <cell r="T3">
            <v>474</v>
          </cell>
          <cell r="U3">
            <v>44854</v>
          </cell>
          <cell r="V3">
            <v>504</v>
          </cell>
        </row>
        <row r="4">
          <cell r="B4">
            <v>22747</v>
          </cell>
          <cell r="C4">
            <v>20220747</v>
          </cell>
          <cell r="D4">
            <v>1</v>
          </cell>
          <cell r="E4">
            <v>44651</v>
          </cell>
          <cell r="F4">
            <v>0</v>
          </cell>
          <cell r="K4">
            <v>123119012913</v>
          </cell>
          <cell r="L4">
            <v>20292</v>
          </cell>
          <cell r="N4">
            <v>20190106</v>
          </cell>
          <cell r="P4">
            <v>2020</v>
          </cell>
          <cell r="Q4">
            <v>2</v>
          </cell>
          <cell r="R4">
            <v>89</v>
          </cell>
          <cell r="S4">
            <v>44825</v>
          </cell>
          <cell r="T4">
            <v>412</v>
          </cell>
          <cell r="U4">
            <v>44854</v>
          </cell>
          <cell r="V4">
            <v>484</v>
          </cell>
        </row>
        <row r="5">
          <cell r="B5">
            <v>22748</v>
          </cell>
          <cell r="C5">
            <v>20220748</v>
          </cell>
          <cell r="D5">
            <v>1</v>
          </cell>
          <cell r="E5">
            <v>44651</v>
          </cell>
          <cell r="F5">
            <v>0</v>
          </cell>
          <cell r="J5"/>
          <cell r="K5">
            <v>123119012912</v>
          </cell>
          <cell r="L5">
            <v>20307</v>
          </cell>
          <cell r="N5">
            <v>20190068</v>
          </cell>
          <cell r="O5"/>
          <cell r="P5">
            <v>2020</v>
          </cell>
          <cell r="Q5">
            <v>2</v>
          </cell>
          <cell r="R5">
            <v>82</v>
          </cell>
          <cell r="S5">
            <v>44825</v>
          </cell>
          <cell r="T5">
            <v>467</v>
          </cell>
          <cell r="U5">
            <v>44854</v>
          </cell>
          <cell r="V5">
            <v>526</v>
          </cell>
        </row>
        <row r="6">
          <cell r="B6">
            <v>22749</v>
          </cell>
          <cell r="C6">
            <v>20220749</v>
          </cell>
          <cell r="D6">
            <v>1</v>
          </cell>
          <cell r="E6">
            <v>44651</v>
          </cell>
          <cell r="F6">
            <v>0</v>
          </cell>
          <cell r="J6"/>
          <cell r="K6">
            <v>123119012911</v>
          </cell>
          <cell r="L6">
            <v>20312</v>
          </cell>
          <cell r="N6">
            <v>20190068</v>
          </cell>
          <cell r="O6"/>
          <cell r="P6">
            <v>2020</v>
          </cell>
          <cell r="Q6">
            <v>2</v>
          </cell>
          <cell r="R6">
            <v>78</v>
          </cell>
          <cell r="S6">
            <v>44825</v>
          </cell>
          <cell r="T6">
            <v>432</v>
          </cell>
          <cell r="U6">
            <v>44854</v>
          </cell>
          <cell r="V6">
            <v>500</v>
          </cell>
        </row>
        <row r="7">
          <cell r="B7">
            <v>22750</v>
          </cell>
          <cell r="C7">
            <v>20220750</v>
          </cell>
          <cell r="D7">
            <v>1</v>
          </cell>
          <cell r="E7">
            <v>44651</v>
          </cell>
          <cell r="F7">
            <v>0</v>
          </cell>
          <cell r="K7">
            <v>123119012910</v>
          </cell>
          <cell r="L7">
            <v>20249</v>
          </cell>
          <cell r="N7">
            <v>20190068</v>
          </cell>
          <cell r="P7">
            <v>2020</v>
          </cell>
          <cell r="Q7">
            <v>2</v>
          </cell>
          <cell r="R7">
            <v>86</v>
          </cell>
          <cell r="S7">
            <v>44825</v>
          </cell>
          <cell r="T7">
            <v>392</v>
          </cell>
          <cell r="U7">
            <v>44854</v>
          </cell>
          <cell r="V7">
            <v>472</v>
          </cell>
        </row>
        <row r="8">
          <cell r="B8">
            <v>22751</v>
          </cell>
          <cell r="C8">
            <v>20220751</v>
          </cell>
          <cell r="D8">
            <v>1</v>
          </cell>
          <cell r="E8">
            <v>44652</v>
          </cell>
          <cell r="F8">
            <v>0</v>
          </cell>
          <cell r="J8" t="str">
            <v>ET</v>
          </cell>
          <cell r="K8" t="e">
            <v>#N/A</v>
          </cell>
          <cell r="L8">
            <v>18741</v>
          </cell>
          <cell r="N8">
            <v>19533159</v>
          </cell>
          <cell r="O8">
            <v>17046</v>
          </cell>
          <cell r="P8">
            <v>2018</v>
          </cell>
          <cell r="Q8">
            <v>4</v>
          </cell>
          <cell r="R8">
            <v>100</v>
          </cell>
          <cell r="S8">
            <v>44825</v>
          </cell>
          <cell r="T8">
            <v>580</v>
          </cell>
          <cell r="U8">
            <v>44854</v>
          </cell>
          <cell r="V8">
            <v>588</v>
          </cell>
        </row>
        <row r="9">
          <cell r="B9">
            <v>22752</v>
          </cell>
          <cell r="C9">
            <v>20220752</v>
          </cell>
          <cell r="D9">
            <v>1</v>
          </cell>
          <cell r="E9">
            <v>44652</v>
          </cell>
          <cell r="F9">
            <v>0</v>
          </cell>
          <cell r="J9" t="str">
            <v>ET</v>
          </cell>
          <cell r="K9" t="e">
            <v>#N/A</v>
          </cell>
          <cell r="L9">
            <v>19115</v>
          </cell>
          <cell r="N9">
            <v>19870351</v>
          </cell>
          <cell r="O9">
            <v>16777</v>
          </cell>
          <cell r="P9">
            <v>2019</v>
          </cell>
          <cell r="Q9">
            <v>3</v>
          </cell>
          <cell r="R9">
            <v>93</v>
          </cell>
          <cell r="S9">
            <v>44825</v>
          </cell>
          <cell r="T9">
            <v>510</v>
          </cell>
          <cell r="U9">
            <v>44854</v>
          </cell>
          <cell r="V9">
            <v>518</v>
          </cell>
        </row>
        <row r="10">
          <cell r="B10">
            <v>22754</v>
          </cell>
          <cell r="C10">
            <v>20220754</v>
          </cell>
          <cell r="D10">
            <v>1</v>
          </cell>
          <cell r="E10">
            <v>44653</v>
          </cell>
          <cell r="F10">
            <v>0</v>
          </cell>
          <cell r="K10">
            <v>123119012908</v>
          </cell>
          <cell r="L10">
            <v>20298</v>
          </cell>
          <cell r="N10">
            <v>20190106</v>
          </cell>
          <cell r="P10">
            <v>2020</v>
          </cell>
          <cell r="Q10">
            <v>2</v>
          </cell>
          <cell r="R10">
            <v>80</v>
          </cell>
          <cell r="S10">
            <v>44825</v>
          </cell>
          <cell r="T10">
            <v>438</v>
          </cell>
          <cell r="U10">
            <v>44854</v>
          </cell>
          <cell r="V10">
            <v>504</v>
          </cell>
        </row>
        <row r="11">
          <cell r="B11">
            <v>22756</v>
          </cell>
          <cell r="C11">
            <v>20220756</v>
          </cell>
          <cell r="D11">
            <v>1</v>
          </cell>
          <cell r="E11">
            <v>44655</v>
          </cell>
          <cell r="F11">
            <v>0</v>
          </cell>
          <cell r="J11" t="str">
            <v>ET, not Line 1</v>
          </cell>
          <cell r="K11" t="e">
            <v>#N/A</v>
          </cell>
          <cell r="L11">
            <v>12460</v>
          </cell>
          <cell r="N11" t="str">
            <v>HH advance 3033</v>
          </cell>
          <cell r="O11">
            <v>19190</v>
          </cell>
          <cell r="P11">
            <v>2012</v>
          </cell>
          <cell r="Q11">
            <v>10</v>
          </cell>
          <cell r="R11">
            <v>104</v>
          </cell>
          <cell r="S11">
            <v>44825</v>
          </cell>
          <cell r="T11">
            <v>518</v>
          </cell>
          <cell r="U11">
            <v>44854</v>
          </cell>
          <cell r="V11">
            <v>510</v>
          </cell>
        </row>
        <row r="12">
          <cell r="B12">
            <v>22757</v>
          </cell>
          <cell r="C12">
            <v>20220757</v>
          </cell>
          <cell r="D12">
            <v>1</v>
          </cell>
          <cell r="E12">
            <v>44655</v>
          </cell>
          <cell r="F12">
            <v>0</v>
          </cell>
          <cell r="J12" t="str">
            <v>ET</v>
          </cell>
          <cell r="K12" t="e">
            <v>#N/A</v>
          </cell>
          <cell r="L12">
            <v>6486</v>
          </cell>
          <cell r="N12">
            <v>19533159</v>
          </cell>
          <cell r="O12">
            <v>14316</v>
          </cell>
          <cell r="P12">
            <v>2006</v>
          </cell>
          <cell r="Q12">
            <v>16</v>
          </cell>
          <cell r="R12">
            <v>89</v>
          </cell>
          <cell r="S12">
            <v>44825</v>
          </cell>
          <cell r="T12">
            <v>454</v>
          </cell>
          <cell r="U12">
            <v>44854</v>
          </cell>
          <cell r="V12">
            <v>496</v>
          </cell>
        </row>
        <row r="13">
          <cell r="B13">
            <v>22761</v>
          </cell>
          <cell r="C13">
            <v>20220761</v>
          </cell>
          <cell r="D13">
            <v>1</v>
          </cell>
          <cell r="E13">
            <v>44657</v>
          </cell>
          <cell r="F13">
            <v>0</v>
          </cell>
          <cell r="K13">
            <v>123119012984</v>
          </cell>
          <cell r="L13">
            <v>20302</v>
          </cell>
          <cell r="N13">
            <v>20190106</v>
          </cell>
          <cell r="P13">
            <v>2020</v>
          </cell>
          <cell r="Q13">
            <v>2</v>
          </cell>
          <cell r="R13">
            <v>83</v>
          </cell>
          <cell r="S13">
            <v>44825</v>
          </cell>
          <cell r="T13">
            <v>429</v>
          </cell>
          <cell r="U13">
            <v>44854</v>
          </cell>
          <cell r="V13">
            <v>516</v>
          </cell>
        </row>
        <row r="14">
          <cell r="B14">
            <v>22762</v>
          </cell>
          <cell r="C14">
            <v>20220762</v>
          </cell>
          <cell r="D14">
            <v>1</v>
          </cell>
          <cell r="E14">
            <v>44657</v>
          </cell>
          <cell r="F14">
            <v>0</v>
          </cell>
          <cell r="J14"/>
          <cell r="K14">
            <v>123119012983</v>
          </cell>
          <cell r="L14">
            <v>20293</v>
          </cell>
          <cell r="N14">
            <v>20190106</v>
          </cell>
          <cell r="O14"/>
          <cell r="P14">
            <v>2020</v>
          </cell>
          <cell r="Q14">
            <v>2</v>
          </cell>
          <cell r="R14">
            <v>76</v>
          </cell>
          <cell r="S14">
            <v>44825</v>
          </cell>
          <cell r="T14">
            <v>446</v>
          </cell>
          <cell r="U14">
            <v>44854</v>
          </cell>
          <cell r="V14">
            <v>514</v>
          </cell>
        </row>
        <row r="15">
          <cell r="B15">
            <v>22763</v>
          </cell>
          <cell r="C15">
            <v>20220763</v>
          </cell>
          <cell r="D15">
            <v>1</v>
          </cell>
          <cell r="E15">
            <v>44658</v>
          </cell>
          <cell r="F15">
            <v>0</v>
          </cell>
          <cell r="J15"/>
          <cell r="K15">
            <v>123119012948</v>
          </cell>
          <cell r="L15">
            <v>20272</v>
          </cell>
          <cell r="N15">
            <v>20190102</v>
          </cell>
          <cell r="O15"/>
          <cell r="P15">
            <v>2020</v>
          </cell>
          <cell r="Q15">
            <v>2</v>
          </cell>
          <cell r="R15">
            <v>88</v>
          </cell>
          <cell r="S15">
            <v>44825</v>
          </cell>
          <cell r="T15">
            <v>437</v>
          </cell>
          <cell r="U15">
            <v>44854</v>
          </cell>
          <cell r="V15">
            <v>504</v>
          </cell>
        </row>
        <row r="16">
          <cell r="B16">
            <v>22765</v>
          </cell>
          <cell r="C16">
            <v>20220765</v>
          </cell>
          <cell r="D16">
            <v>1</v>
          </cell>
          <cell r="E16">
            <v>44659</v>
          </cell>
          <cell r="F16">
            <v>0</v>
          </cell>
          <cell r="K16">
            <v>123119012927</v>
          </cell>
          <cell r="L16">
            <v>20210</v>
          </cell>
          <cell r="N16">
            <v>20190102</v>
          </cell>
          <cell r="P16">
            <v>2020</v>
          </cell>
          <cell r="Q16">
            <v>2</v>
          </cell>
          <cell r="R16">
            <v>102</v>
          </cell>
          <cell r="S16">
            <v>44825</v>
          </cell>
          <cell r="T16">
            <v>525</v>
          </cell>
          <cell r="U16">
            <v>44854</v>
          </cell>
          <cell r="V16">
            <v>608</v>
          </cell>
        </row>
        <row r="17">
          <cell r="B17">
            <v>22766</v>
          </cell>
          <cell r="C17">
            <v>20220766</v>
          </cell>
          <cell r="D17">
            <v>1</v>
          </cell>
          <cell r="E17">
            <v>44660</v>
          </cell>
          <cell r="F17">
            <v>0</v>
          </cell>
          <cell r="J17" t="str">
            <v>ET</v>
          </cell>
          <cell r="K17" t="e">
            <v>#N/A</v>
          </cell>
          <cell r="L17">
            <v>17433</v>
          </cell>
          <cell r="N17" t="str">
            <v>WCF L1 domino 2230</v>
          </cell>
          <cell r="O17">
            <v>18406</v>
          </cell>
          <cell r="P17">
            <v>2017</v>
          </cell>
          <cell r="Q17">
            <v>5</v>
          </cell>
          <cell r="R17">
            <v>90</v>
          </cell>
          <cell r="S17">
            <v>44825</v>
          </cell>
          <cell r="T17">
            <v>540</v>
          </cell>
          <cell r="U17">
            <v>44854</v>
          </cell>
          <cell r="V17">
            <v>572</v>
          </cell>
        </row>
        <row r="18">
          <cell r="B18">
            <v>22767</v>
          </cell>
          <cell r="C18">
            <v>20220767</v>
          </cell>
          <cell r="D18">
            <v>1</v>
          </cell>
          <cell r="E18">
            <v>44660</v>
          </cell>
          <cell r="F18">
            <v>0</v>
          </cell>
          <cell r="J18" t="str">
            <v>ET, not Line 1</v>
          </cell>
          <cell r="K18" t="e">
            <v>#N/A</v>
          </cell>
          <cell r="L18">
            <v>12460</v>
          </cell>
          <cell r="N18" t="str">
            <v>HH Advance 3033</v>
          </cell>
          <cell r="O18">
            <v>16626</v>
          </cell>
          <cell r="P18">
            <v>2012</v>
          </cell>
          <cell r="Q18">
            <v>10</v>
          </cell>
          <cell r="R18">
            <v>120</v>
          </cell>
          <cell r="S18">
            <v>44825</v>
          </cell>
          <cell r="T18">
            <v>620</v>
          </cell>
          <cell r="U18">
            <v>44854</v>
          </cell>
          <cell r="V18">
            <v>678</v>
          </cell>
        </row>
        <row r="19">
          <cell r="B19">
            <v>22769</v>
          </cell>
          <cell r="C19">
            <v>20220769</v>
          </cell>
          <cell r="D19">
            <v>1</v>
          </cell>
          <cell r="E19">
            <v>44660</v>
          </cell>
          <cell r="F19">
            <v>0</v>
          </cell>
          <cell r="J19"/>
          <cell r="K19">
            <v>123119012925</v>
          </cell>
          <cell r="L19">
            <v>13216</v>
          </cell>
          <cell r="N19">
            <v>20190081</v>
          </cell>
          <cell r="O19"/>
          <cell r="P19">
            <v>2013</v>
          </cell>
          <cell r="Q19">
            <v>9</v>
          </cell>
          <cell r="R19">
            <v>90</v>
          </cell>
          <cell r="S19">
            <v>44825</v>
          </cell>
          <cell r="T19">
            <v>460</v>
          </cell>
          <cell r="U19">
            <v>44854</v>
          </cell>
          <cell r="V19">
            <v>528</v>
          </cell>
        </row>
        <row r="20">
          <cell r="B20">
            <v>22771</v>
          </cell>
          <cell r="C20">
            <v>20220771</v>
          </cell>
          <cell r="D20">
            <v>1</v>
          </cell>
          <cell r="E20">
            <v>44661</v>
          </cell>
          <cell r="F20">
            <v>0</v>
          </cell>
          <cell r="J20"/>
          <cell r="K20">
            <v>123119012924</v>
          </cell>
          <cell r="L20">
            <v>17512</v>
          </cell>
          <cell r="N20">
            <v>20190060</v>
          </cell>
          <cell r="O20"/>
          <cell r="P20">
            <v>2017</v>
          </cell>
          <cell r="Q20">
            <v>5</v>
          </cell>
          <cell r="R20">
            <v>94</v>
          </cell>
          <cell r="S20">
            <v>44825</v>
          </cell>
          <cell r="T20">
            <v>440</v>
          </cell>
          <cell r="U20">
            <v>44854</v>
          </cell>
          <cell r="V20">
            <v>504</v>
          </cell>
        </row>
        <row r="21">
          <cell r="B21">
            <v>22772</v>
          </cell>
          <cell r="C21">
            <v>20220772</v>
          </cell>
          <cell r="D21">
            <v>1</v>
          </cell>
          <cell r="E21">
            <v>44661</v>
          </cell>
          <cell r="F21">
            <v>0</v>
          </cell>
          <cell r="J21"/>
          <cell r="K21">
            <v>122021016900</v>
          </cell>
          <cell r="L21">
            <v>20316</v>
          </cell>
          <cell r="N21">
            <v>20190068</v>
          </cell>
          <cell r="O21"/>
          <cell r="P21">
            <v>2020</v>
          </cell>
          <cell r="Q21">
            <v>2</v>
          </cell>
          <cell r="R21">
            <v>92</v>
          </cell>
          <cell r="S21">
            <v>44825</v>
          </cell>
          <cell r="T21">
            <v>430</v>
          </cell>
          <cell r="U21">
            <v>44854</v>
          </cell>
          <cell r="V21">
            <v>484</v>
          </cell>
        </row>
        <row r="22">
          <cell r="B22">
            <v>22774</v>
          </cell>
          <cell r="C22">
            <v>20220774</v>
          </cell>
          <cell r="D22">
            <v>1</v>
          </cell>
          <cell r="E22">
            <v>44662</v>
          </cell>
          <cell r="F22">
            <v>0</v>
          </cell>
          <cell r="J22" t="str">
            <v>ET</v>
          </cell>
          <cell r="K22" t="e">
            <v>#N/A</v>
          </cell>
          <cell r="L22">
            <v>6486</v>
          </cell>
          <cell r="N22">
            <v>20050516</v>
          </cell>
          <cell r="O22">
            <v>15343</v>
          </cell>
          <cell r="P22">
            <v>2006</v>
          </cell>
          <cell r="Q22">
            <v>16</v>
          </cell>
          <cell r="R22">
            <v>88</v>
          </cell>
          <cell r="S22">
            <v>44825</v>
          </cell>
          <cell r="T22">
            <v>546</v>
          </cell>
          <cell r="U22">
            <v>44854</v>
          </cell>
          <cell r="V22">
            <v>560</v>
          </cell>
        </row>
        <row r="23">
          <cell r="B23">
            <v>22776</v>
          </cell>
          <cell r="C23">
            <v>20220776</v>
          </cell>
          <cell r="D23">
            <v>1</v>
          </cell>
          <cell r="E23">
            <v>44663</v>
          </cell>
          <cell r="F23">
            <v>0</v>
          </cell>
          <cell r="K23">
            <v>122021016897</v>
          </cell>
          <cell r="L23">
            <v>17411</v>
          </cell>
          <cell r="N23">
            <v>20190081</v>
          </cell>
          <cell r="P23">
            <v>2017</v>
          </cell>
          <cell r="Q23">
            <v>5</v>
          </cell>
          <cell r="R23">
            <v>87</v>
          </cell>
          <cell r="S23">
            <v>44825</v>
          </cell>
          <cell r="T23">
            <v>384</v>
          </cell>
          <cell r="U23">
            <v>44854</v>
          </cell>
          <cell r="V23">
            <v>456</v>
          </cell>
        </row>
        <row r="24">
          <cell r="B24">
            <v>22780</v>
          </cell>
          <cell r="C24">
            <v>20220780</v>
          </cell>
          <cell r="D24">
            <v>1</v>
          </cell>
          <cell r="E24">
            <v>44665</v>
          </cell>
          <cell r="F24">
            <v>0</v>
          </cell>
          <cell r="J24" t="str">
            <v>not tattooed??, ET</v>
          </cell>
          <cell r="K24" t="e">
            <v>#N/A</v>
          </cell>
          <cell r="L24" t="str">
            <v>06486</v>
          </cell>
          <cell r="N24">
            <v>20050516</v>
          </cell>
          <cell r="O24">
            <v>12865</v>
          </cell>
          <cell r="P24">
            <v>2006</v>
          </cell>
          <cell r="Q24">
            <v>16</v>
          </cell>
          <cell r="R24">
            <v>102</v>
          </cell>
          <cell r="S24">
            <v>44825</v>
          </cell>
          <cell r="T24">
            <v>484</v>
          </cell>
          <cell r="U24">
            <v>44854</v>
          </cell>
          <cell r="V24">
            <v>500</v>
          </cell>
        </row>
        <row r="25">
          <cell r="B25">
            <v>22784</v>
          </cell>
          <cell r="C25">
            <v>20220784</v>
          </cell>
          <cell r="D25">
            <v>1</v>
          </cell>
          <cell r="E25">
            <v>44666</v>
          </cell>
          <cell r="F25">
            <v>0</v>
          </cell>
          <cell r="K25">
            <v>122021016893</v>
          </cell>
          <cell r="L25">
            <v>17455</v>
          </cell>
          <cell r="N25">
            <v>20180795</v>
          </cell>
          <cell r="P25">
            <v>2017</v>
          </cell>
          <cell r="Q25">
            <v>5</v>
          </cell>
          <cell r="R25">
            <v>90</v>
          </cell>
          <cell r="S25">
            <v>44825</v>
          </cell>
          <cell r="T25">
            <v>454</v>
          </cell>
          <cell r="U25">
            <v>44854</v>
          </cell>
          <cell r="V25">
            <v>534</v>
          </cell>
        </row>
        <row r="26">
          <cell r="B26">
            <v>22787</v>
          </cell>
          <cell r="C26">
            <v>20220787</v>
          </cell>
          <cell r="D26">
            <v>1</v>
          </cell>
          <cell r="E26">
            <v>44667</v>
          </cell>
          <cell r="F26">
            <v>0</v>
          </cell>
          <cell r="K26">
            <v>122021016891</v>
          </cell>
          <cell r="L26">
            <v>17387</v>
          </cell>
          <cell r="N26">
            <v>20180795</v>
          </cell>
          <cell r="P26">
            <v>2017</v>
          </cell>
          <cell r="Q26">
            <v>5</v>
          </cell>
          <cell r="R26">
            <v>89</v>
          </cell>
          <cell r="S26">
            <v>44825</v>
          </cell>
          <cell r="T26">
            <v>401</v>
          </cell>
          <cell r="U26">
            <v>44854</v>
          </cell>
          <cell r="V26">
            <v>476</v>
          </cell>
        </row>
        <row r="27">
          <cell r="B27">
            <v>22790</v>
          </cell>
          <cell r="C27">
            <v>20220790</v>
          </cell>
          <cell r="D27">
            <v>1</v>
          </cell>
          <cell r="E27">
            <v>44668</v>
          </cell>
          <cell r="F27">
            <v>0</v>
          </cell>
          <cell r="J27"/>
          <cell r="K27">
            <v>122021016888</v>
          </cell>
          <cell r="L27">
            <v>16114</v>
          </cell>
          <cell r="N27">
            <v>20190087</v>
          </cell>
          <cell r="O27"/>
          <cell r="P27">
            <v>2016</v>
          </cell>
          <cell r="Q27">
            <v>6</v>
          </cell>
          <cell r="R27">
            <v>90</v>
          </cell>
          <cell r="S27">
            <v>44825</v>
          </cell>
          <cell r="T27">
            <v>461</v>
          </cell>
          <cell r="U27">
            <v>44854</v>
          </cell>
          <cell r="V27">
            <v>540</v>
          </cell>
        </row>
        <row r="28">
          <cell r="B28">
            <v>22795</v>
          </cell>
          <cell r="C28">
            <v>20220795</v>
          </cell>
          <cell r="D28">
            <v>1</v>
          </cell>
          <cell r="E28">
            <v>44670</v>
          </cell>
          <cell r="F28">
            <v>0</v>
          </cell>
          <cell r="K28">
            <v>122021016885</v>
          </cell>
          <cell r="L28">
            <v>18775</v>
          </cell>
          <cell r="N28">
            <v>20180795</v>
          </cell>
          <cell r="P28">
            <v>2018</v>
          </cell>
          <cell r="Q28">
            <v>4</v>
          </cell>
          <cell r="R28">
            <v>88</v>
          </cell>
          <cell r="S28">
            <v>44825</v>
          </cell>
          <cell r="T28">
            <v>432</v>
          </cell>
          <cell r="U28">
            <v>44854</v>
          </cell>
          <cell r="V28">
            <v>502</v>
          </cell>
        </row>
        <row r="29">
          <cell r="B29">
            <v>22800</v>
          </cell>
          <cell r="C29">
            <v>20220800</v>
          </cell>
          <cell r="D29">
            <v>1</v>
          </cell>
          <cell r="E29">
            <v>44672</v>
          </cell>
          <cell r="F29">
            <v>0</v>
          </cell>
          <cell r="J29"/>
          <cell r="K29">
            <v>122021016880</v>
          </cell>
          <cell r="L29">
            <v>16055</v>
          </cell>
          <cell r="N29">
            <v>20190087</v>
          </cell>
          <cell r="O29"/>
          <cell r="P29">
            <v>2016</v>
          </cell>
          <cell r="Q29">
            <v>6</v>
          </cell>
          <cell r="R29">
            <v>88</v>
          </cell>
          <cell r="S29">
            <v>44825</v>
          </cell>
          <cell r="T29">
            <v>460</v>
          </cell>
          <cell r="U29">
            <v>44854</v>
          </cell>
          <cell r="V29">
            <v>522</v>
          </cell>
        </row>
        <row r="30">
          <cell r="B30">
            <v>22801</v>
          </cell>
          <cell r="C30">
            <v>20220801</v>
          </cell>
          <cell r="D30">
            <v>1</v>
          </cell>
          <cell r="E30">
            <v>44672</v>
          </cell>
          <cell r="F30">
            <v>0</v>
          </cell>
          <cell r="J30"/>
          <cell r="K30">
            <v>122021016879</v>
          </cell>
          <cell r="L30">
            <v>18813</v>
          </cell>
          <cell r="N30">
            <v>20190081</v>
          </cell>
          <cell r="O30"/>
          <cell r="P30">
            <v>2018</v>
          </cell>
          <cell r="Q30">
            <v>4</v>
          </cell>
          <cell r="R30">
            <v>102</v>
          </cell>
          <cell r="S30">
            <v>44825</v>
          </cell>
          <cell r="T30">
            <v>459</v>
          </cell>
          <cell r="U30">
            <v>44854</v>
          </cell>
          <cell r="V30">
            <v>502</v>
          </cell>
        </row>
        <row r="31">
          <cell r="B31">
            <v>22803</v>
          </cell>
          <cell r="C31">
            <v>20220803</v>
          </cell>
          <cell r="D31">
            <v>1</v>
          </cell>
          <cell r="E31">
            <v>44673</v>
          </cell>
          <cell r="F31">
            <v>0</v>
          </cell>
          <cell r="K31">
            <v>122021016877</v>
          </cell>
          <cell r="L31">
            <v>16043</v>
          </cell>
          <cell r="N31">
            <v>20190081</v>
          </cell>
          <cell r="P31">
            <v>2016</v>
          </cell>
          <cell r="Q31">
            <v>6</v>
          </cell>
          <cell r="R31">
            <v>106</v>
          </cell>
          <cell r="S31">
            <v>44825</v>
          </cell>
          <cell r="T31">
            <v>465</v>
          </cell>
          <cell r="U31">
            <v>44854</v>
          </cell>
          <cell r="V31">
            <v>518</v>
          </cell>
        </row>
        <row r="32">
          <cell r="B32">
            <v>22805</v>
          </cell>
          <cell r="C32">
            <v>20220805</v>
          </cell>
          <cell r="D32">
            <v>1</v>
          </cell>
          <cell r="E32">
            <v>44673</v>
          </cell>
          <cell r="F32">
            <v>0</v>
          </cell>
          <cell r="K32">
            <v>122021016875</v>
          </cell>
          <cell r="L32">
            <v>15208</v>
          </cell>
          <cell r="N32">
            <v>20190081</v>
          </cell>
          <cell r="P32">
            <v>2015</v>
          </cell>
          <cell r="Q32">
            <v>7</v>
          </cell>
          <cell r="R32">
            <v>90</v>
          </cell>
          <cell r="S32">
            <v>44825</v>
          </cell>
          <cell r="T32">
            <v>475</v>
          </cell>
          <cell r="U32">
            <v>44854</v>
          </cell>
          <cell r="V32">
            <v>544</v>
          </cell>
        </row>
        <row r="33">
          <cell r="B33">
            <v>22809</v>
          </cell>
          <cell r="C33">
            <v>20220809</v>
          </cell>
          <cell r="D33">
            <v>1</v>
          </cell>
          <cell r="E33">
            <v>44675</v>
          </cell>
          <cell r="F33">
            <v>0</v>
          </cell>
          <cell r="J33" t="str">
            <v>twins</v>
          </cell>
          <cell r="K33">
            <v>122021016871</v>
          </cell>
          <cell r="L33">
            <v>15264</v>
          </cell>
          <cell r="N33">
            <v>20190081</v>
          </cell>
          <cell r="O33"/>
          <cell r="P33">
            <v>2015</v>
          </cell>
          <cell r="Q33">
            <v>7</v>
          </cell>
          <cell r="R33">
            <v>85</v>
          </cell>
          <cell r="S33">
            <v>44825</v>
          </cell>
          <cell r="T33">
            <v>327</v>
          </cell>
          <cell r="U33">
            <v>44854</v>
          </cell>
          <cell r="V33">
            <v>402</v>
          </cell>
        </row>
        <row r="34">
          <cell r="B34">
            <v>22811</v>
          </cell>
          <cell r="C34">
            <v>20220811</v>
          </cell>
          <cell r="D34">
            <v>1</v>
          </cell>
          <cell r="E34">
            <v>44677</v>
          </cell>
          <cell r="F34">
            <v>0</v>
          </cell>
          <cell r="J34" t="str">
            <v>missing tag 11/16</v>
          </cell>
          <cell r="K34">
            <v>122021016869</v>
          </cell>
          <cell r="L34">
            <v>14070</v>
          </cell>
          <cell r="N34">
            <v>20180795</v>
          </cell>
          <cell r="P34">
            <v>2014</v>
          </cell>
          <cell r="Q34">
            <v>8</v>
          </cell>
          <cell r="R34">
            <v>87</v>
          </cell>
          <cell r="S34">
            <v>44825</v>
          </cell>
          <cell r="T34">
            <v>446</v>
          </cell>
          <cell r="U34">
            <v>44854</v>
          </cell>
          <cell r="V34">
            <v>508</v>
          </cell>
        </row>
        <row r="35">
          <cell r="B35">
            <v>22813</v>
          </cell>
          <cell r="C35">
            <v>20220813</v>
          </cell>
          <cell r="D35">
            <v>1</v>
          </cell>
          <cell r="E35">
            <v>44681</v>
          </cell>
          <cell r="F35">
            <v>0</v>
          </cell>
          <cell r="K35">
            <v>122021016867</v>
          </cell>
          <cell r="L35">
            <v>17437</v>
          </cell>
          <cell r="N35">
            <v>20190087</v>
          </cell>
          <cell r="P35">
            <v>2017</v>
          </cell>
          <cell r="Q35">
            <v>5</v>
          </cell>
          <cell r="R35">
            <v>106</v>
          </cell>
          <cell r="S35">
            <v>44825</v>
          </cell>
          <cell r="T35">
            <v>419</v>
          </cell>
          <cell r="U35">
            <v>44854</v>
          </cell>
          <cell r="V35">
            <v>460</v>
          </cell>
        </row>
        <row r="36">
          <cell r="B36">
            <v>22814</v>
          </cell>
          <cell r="C36">
            <v>20220814</v>
          </cell>
          <cell r="D36">
            <v>1</v>
          </cell>
          <cell r="E36">
            <v>44682</v>
          </cell>
          <cell r="F36">
            <v>0</v>
          </cell>
          <cell r="K36">
            <v>122021016866</v>
          </cell>
          <cell r="L36">
            <v>12461</v>
          </cell>
          <cell r="N36">
            <v>20190081</v>
          </cell>
          <cell r="P36">
            <v>2012</v>
          </cell>
          <cell r="Q36">
            <v>10</v>
          </cell>
          <cell r="R36">
            <v>106</v>
          </cell>
          <cell r="S36">
            <v>44825</v>
          </cell>
          <cell r="T36">
            <v>413</v>
          </cell>
          <cell r="U36">
            <v>44854</v>
          </cell>
          <cell r="V36">
            <v>490</v>
          </cell>
        </row>
        <row r="37">
          <cell r="B37">
            <v>22817</v>
          </cell>
          <cell r="C37">
            <v>20220817</v>
          </cell>
          <cell r="D37">
            <v>1</v>
          </cell>
          <cell r="E37">
            <v>44686</v>
          </cell>
          <cell r="F37">
            <v>0</v>
          </cell>
          <cell r="J37"/>
          <cell r="K37">
            <v>122021016863</v>
          </cell>
          <cell r="L37">
            <v>18846</v>
          </cell>
          <cell r="N37">
            <v>20190081</v>
          </cell>
          <cell r="O37"/>
          <cell r="P37">
            <v>2018</v>
          </cell>
          <cell r="Q37">
            <v>4</v>
          </cell>
          <cell r="R37">
            <v>96</v>
          </cell>
          <cell r="S37">
            <v>44825</v>
          </cell>
          <cell r="T37">
            <v>410</v>
          </cell>
          <cell r="U37">
            <v>44854</v>
          </cell>
          <cell r="V37">
            <v>484</v>
          </cell>
        </row>
        <row r="38">
          <cell r="B38">
            <v>22818</v>
          </cell>
          <cell r="C38">
            <v>20220818</v>
          </cell>
          <cell r="D38">
            <v>1</v>
          </cell>
          <cell r="E38">
            <v>44686</v>
          </cell>
          <cell r="F38">
            <v>0</v>
          </cell>
          <cell r="K38">
            <v>122021016862</v>
          </cell>
          <cell r="L38">
            <v>15179</v>
          </cell>
          <cell r="N38">
            <v>20190087</v>
          </cell>
          <cell r="P38">
            <v>2015</v>
          </cell>
          <cell r="Q38">
            <v>7</v>
          </cell>
          <cell r="R38">
            <v>102</v>
          </cell>
          <cell r="S38">
            <v>44825</v>
          </cell>
          <cell r="T38">
            <v>432</v>
          </cell>
          <cell r="U38">
            <v>44854</v>
          </cell>
          <cell r="V38">
            <v>510</v>
          </cell>
        </row>
        <row r="39">
          <cell r="B39">
            <v>22821</v>
          </cell>
          <cell r="C39">
            <v>20220821</v>
          </cell>
          <cell r="D39">
            <v>1</v>
          </cell>
          <cell r="E39">
            <v>44687</v>
          </cell>
          <cell r="F39">
            <v>0</v>
          </cell>
          <cell r="K39">
            <v>122021016859</v>
          </cell>
          <cell r="L39">
            <v>14007</v>
          </cell>
          <cell r="N39">
            <v>20190060</v>
          </cell>
          <cell r="P39">
            <v>2014</v>
          </cell>
          <cell r="Q39">
            <v>8</v>
          </cell>
          <cell r="R39">
            <v>106</v>
          </cell>
          <cell r="S39">
            <v>44825</v>
          </cell>
          <cell r="T39">
            <v>375</v>
          </cell>
          <cell r="U39">
            <v>44854</v>
          </cell>
          <cell r="V39">
            <v>416</v>
          </cell>
        </row>
        <row r="40">
          <cell r="B40">
            <v>22823</v>
          </cell>
          <cell r="C40">
            <v>20220823</v>
          </cell>
          <cell r="D40">
            <v>1</v>
          </cell>
          <cell r="E40">
            <v>44692</v>
          </cell>
          <cell r="F40">
            <v>0</v>
          </cell>
          <cell r="K40">
            <v>122021016857</v>
          </cell>
          <cell r="L40">
            <v>15175</v>
          </cell>
          <cell r="N40">
            <v>20190060</v>
          </cell>
          <cell r="P40">
            <v>2015</v>
          </cell>
          <cell r="Q40">
            <v>7</v>
          </cell>
          <cell r="R40">
            <v>88</v>
          </cell>
          <cell r="S40">
            <v>44825</v>
          </cell>
          <cell r="T40">
            <v>411</v>
          </cell>
          <cell r="U40">
            <v>44854</v>
          </cell>
          <cell r="V40">
            <v>484</v>
          </cell>
        </row>
        <row r="41">
          <cell r="B41">
            <v>22824</v>
          </cell>
          <cell r="C41">
            <v>20220824</v>
          </cell>
          <cell r="D41">
            <v>1</v>
          </cell>
          <cell r="E41">
            <v>44695</v>
          </cell>
          <cell r="F41">
            <v>0</v>
          </cell>
          <cell r="K41">
            <v>122021016856</v>
          </cell>
          <cell r="L41">
            <v>15135</v>
          </cell>
          <cell r="N41">
            <v>20180795</v>
          </cell>
          <cell r="P41">
            <v>2015</v>
          </cell>
          <cell r="Q41">
            <v>7</v>
          </cell>
          <cell r="R41">
            <v>78</v>
          </cell>
          <cell r="S41">
            <v>44825</v>
          </cell>
          <cell r="T41">
            <v>370</v>
          </cell>
          <cell r="U41">
            <v>44854</v>
          </cell>
          <cell r="V41">
            <v>436</v>
          </cell>
        </row>
        <row r="42">
          <cell r="B42">
            <v>22827</v>
          </cell>
          <cell r="C42">
            <v>20220827</v>
          </cell>
          <cell r="D42">
            <v>1</v>
          </cell>
          <cell r="E42">
            <v>44708</v>
          </cell>
          <cell r="F42">
            <v>0</v>
          </cell>
          <cell r="J42"/>
          <cell r="K42">
            <v>122021016802</v>
          </cell>
          <cell r="L42">
            <v>14056</v>
          </cell>
          <cell r="N42">
            <v>20180795</v>
          </cell>
          <cell r="O42"/>
          <cell r="P42">
            <v>2014</v>
          </cell>
          <cell r="Q42">
            <v>8</v>
          </cell>
          <cell r="R42">
            <v>88</v>
          </cell>
          <cell r="S42">
            <v>44825</v>
          </cell>
          <cell r="T42">
            <v>318</v>
          </cell>
          <cell r="U42">
            <v>44854</v>
          </cell>
          <cell r="V42">
            <v>408</v>
          </cell>
        </row>
        <row r="43">
          <cell r="B43">
            <v>22738</v>
          </cell>
          <cell r="C43">
            <v>20220738</v>
          </cell>
          <cell r="D43">
            <v>2</v>
          </cell>
          <cell r="E43">
            <v>44628</v>
          </cell>
          <cell r="F43">
            <v>0</v>
          </cell>
          <cell r="J43"/>
          <cell r="K43">
            <v>123119012923</v>
          </cell>
          <cell r="L43">
            <v>20244</v>
          </cell>
          <cell r="N43">
            <v>20190107</v>
          </cell>
          <cell r="O43"/>
          <cell r="P43">
            <v>2020</v>
          </cell>
          <cell r="Q43">
            <v>2</v>
          </cell>
          <cell r="R43">
            <v>64</v>
          </cell>
          <cell r="S43">
            <v>44825</v>
          </cell>
          <cell r="T43">
            <v>408</v>
          </cell>
          <cell r="U43">
            <v>44854</v>
          </cell>
          <cell r="V43">
            <v>472</v>
          </cell>
        </row>
        <row r="44">
          <cell r="B44">
            <v>22741</v>
          </cell>
          <cell r="C44">
            <v>20220741</v>
          </cell>
          <cell r="D44">
            <v>2</v>
          </cell>
          <cell r="E44">
            <v>44645</v>
          </cell>
          <cell r="F44">
            <v>0</v>
          </cell>
          <cell r="K44">
            <v>123119012916</v>
          </cell>
          <cell r="L44">
            <v>20217</v>
          </cell>
          <cell r="N44">
            <v>20190068</v>
          </cell>
          <cell r="P44">
            <v>2020</v>
          </cell>
          <cell r="Q44">
            <v>2</v>
          </cell>
          <cell r="R44">
            <v>75</v>
          </cell>
          <cell r="S44">
            <v>44825</v>
          </cell>
          <cell r="T44">
            <v>436</v>
          </cell>
          <cell r="U44">
            <v>44854</v>
          </cell>
          <cell r="V44">
            <v>482</v>
          </cell>
        </row>
        <row r="45">
          <cell r="B45">
            <v>22742</v>
          </cell>
          <cell r="C45">
            <v>20220742</v>
          </cell>
          <cell r="D45">
            <v>2</v>
          </cell>
          <cell r="E45">
            <v>44647</v>
          </cell>
          <cell r="F45">
            <v>0</v>
          </cell>
          <cell r="J45" t="str">
            <v>ET</v>
          </cell>
          <cell r="K45" t="e">
            <v>#N/A</v>
          </cell>
          <cell r="L45">
            <v>17433</v>
          </cell>
          <cell r="N45">
            <v>19766731</v>
          </cell>
          <cell r="O45">
            <v>19302</v>
          </cell>
          <cell r="P45">
            <v>2017</v>
          </cell>
          <cell r="Q45">
            <v>5</v>
          </cell>
          <cell r="R45">
            <v>82</v>
          </cell>
          <cell r="S45">
            <v>44825</v>
          </cell>
          <cell r="T45">
            <v>462</v>
          </cell>
          <cell r="U45">
            <v>44854</v>
          </cell>
          <cell r="V45">
            <v>472</v>
          </cell>
        </row>
        <row r="46">
          <cell r="B46">
            <v>22744</v>
          </cell>
          <cell r="C46">
            <v>20220744</v>
          </cell>
          <cell r="D46">
            <v>2</v>
          </cell>
          <cell r="E46">
            <v>44649</v>
          </cell>
          <cell r="F46">
            <v>0</v>
          </cell>
          <cell r="J46"/>
          <cell r="K46">
            <v>123119012917</v>
          </cell>
          <cell r="L46">
            <v>20216</v>
          </cell>
          <cell r="N46">
            <v>20190107</v>
          </cell>
          <cell r="O46"/>
          <cell r="P46">
            <v>2020</v>
          </cell>
          <cell r="Q46">
            <v>2</v>
          </cell>
          <cell r="R46">
            <v>70</v>
          </cell>
          <cell r="S46">
            <v>44825</v>
          </cell>
          <cell r="T46">
            <v>427</v>
          </cell>
          <cell r="U46">
            <v>44854</v>
          </cell>
          <cell r="V46">
            <v>498</v>
          </cell>
        </row>
        <row r="47">
          <cell r="B47">
            <v>22745</v>
          </cell>
          <cell r="C47">
            <v>20220745</v>
          </cell>
          <cell r="D47">
            <v>2</v>
          </cell>
          <cell r="E47">
            <v>44650</v>
          </cell>
          <cell r="F47">
            <v>0</v>
          </cell>
          <cell r="K47">
            <v>123119012915</v>
          </cell>
          <cell r="L47">
            <v>20280</v>
          </cell>
          <cell r="N47">
            <v>20190068</v>
          </cell>
          <cell r="P47">
            <v>2020</v>
          </cell>
          <cell r="Q47">
            <v>2</v>
          </cell>
          <cell r="R47">
            <v>79</v>
          </cell>
          <cell r="S47">
            <v>44825</v>
          </cell>
          <cell r="T47">
            <v>438</v>
          </cell>
          <cell r="U47">
            <v>44854</v>
          </cell>
          <cell r="V47">
            <v>502</v>
          </cell>
        </row>
        <row r="48">
          <cell r="B48">
            <v>22746</v>
          </cell>
          <cell r="C48">
            <v>20220746</v>
          </cell>
          <cell r="D48">
            <v>2</v>
          </cell>
          <cell r="E48">
            <v>44650</v>
          </cell>
          <cell r="F48">
            <v>0</v>
          </cell>
          <cell r="K48">
            <v>123119012914</v>
          </cell>
          <cell r="L48">
            <v>20237</v>
          </cell>
          <cell r="N48">
            <v>20190068</v>
          </cell>
          <cell r="P48">
            <v>2020</v>
          </cell>
          <cell r="Q48">
            <v>2</v>
          </cell>
          <cell r="R48">
            <v>78</v>
          </cell>
          <cell r="S48">
            <v>44825</v>
          </cell>
          <cell r="T48">
            <v>475</v>
          </cell>
          <cell r="U48">
            <v>44854</v>
          </cell>
          <cell r="V48">
            <v>528</v>
          </cell>
        </row>
        <row r="49">
          <cell r="B49">
            <v>22753</v>
          </cell>
          <cell r="C49">
            <v>20220753</v>
          </cell>
          <cell r="D49">
            <v>2</v>
          </cell>
          <cell r="E49">
            <v>44652</v>
          </cell>
          <cell r="F49">
            <v>0</v>
          </cell>
          <cell r="K49">
            <v>123119012909</v>
          </cell>
          <cell r="L49">
            <v>20257</v>
          </cell>
          <cell r="N49">
            <v>20190107</v>
          </cell>
          <cell r="P49">
            <v>2020</v>
          </cell>
          <cell r="Q49">
            <v>2</v>
          </cell>
          <cell r="R49">
            <v>70</v>
          </cell>
          <cell r="S49">
            <v>44825</v>
          </cell>
          <cell r="T49">
            <v>395</v>
          </cell>
          <cell r="U49">
            <v>44854</v>
          </cell>
          <cell r="V49">
            <v>454</v>
          </cell>
        </row>
        <row r="50">
          <cell r="B50">
            <v>22755</v>
          </cell>
          <cell r="C50">
            <v>20220755</v>
          </cell>
          <cell r="D50">
            <v>2</v>
          </cell>
          <cell r="E50">
            <v>44655</v>
          </cell>
          <cell r="F50">
            <v>0</v>
          </cell>
          <cell r="J50" t="str">
            <v>ET, not Line 1</v>
          </cell>
          <cell r="K50" t="e">
            <v>#N/A</v>
          </cell>
          <cell r="L50">
            <v>6486</v>
          </cell>
          <cell r="N50" t="str">
            <v>HH advance 4075</v>
          </cell>
          <cell r="O50">
            <v>19271</v>
          </cell>
          <cell r="P50">
            <v>2006</v>
          </cell>
          <cell r="Q50">
            <v>16</v>
          </cell>
          <cell r="R50">
            <v>90</v>
          </cell>
          <cell r="S50">
            <v>44825</v>
          </cell>
          <cell r="T50">
            <v>454</v>
          </cell>
          <cell r="U50">
            <v>44854</v>
          </cell>
          <cell r="V50">
            <v>484</v>
          </cell>
        </row>
        <row r="51">
          <cell r="B51">
            <v>22758</v>
          </cell>
          <cell r="C51">
            <v>20220758</v>
          </cell>
          <cell r="D51">
            <v>2</v>
          </cell>
          <cell r="E51">
            <v>44655</v>
          </cell>
          <cell r="F51">
            <v>0</v>
          </cell>
          <cell r="J51" t="str">
            <v>ET, backwards</v>
          </cell>
          <cell r="K51" t="e">
            <v>#N/A</v>
          </cell>
          <cell r="L51">
            <v>19075</v>
          </cell>
          <cell r="N51">
            <v>19755689</v>
          </cell>
          <cell r="O51">
            <v>13089</v>
          </cell>
          <cell r="P51">
            <v>2019</v>
          </cell>
          <cell r="Q51">
            <v>3</v>
          </cell>
          <cell r="R51">
            <v>76</v>
          </cell>
          <cell r="S51">
            <v>44825</v>
          </cell>
          <cell r="T51">
            <v>494</v>
          </cell>
          <cell r="U51">
            <v>44854</v>
          </cell>
          <cell r="V51">
            <v>512</v>
          </cell>
        </row>
        <row r="52">
          <cell r="B52">
            <v>22759</v>
          </cell>
          <cell r="C52">
            <v>20220759</v>
          </cell>
          <cell r="D52">
            <v>2</v>
          </cell>
          <cell r="E52">
            <v>44655</v>
          </cell>
          <cell r="F52">
            <v>0</v>
          </cell>
          <cell r="K52">
            <v>123119012907</v>
          </cell>
          <cell r="L52">
            <v>20245</v>
          </cell>
          <cell r="N52">
            <v>20190106</v>
          </cell>
          <cell r="P52">
            <v>2020</v>
          </cell>
          <cell r="Q52">
            <v>2</v>
          </cell>
          <cell r="R52">
            <v>78</v>
          </cell>
          <cell r="S52">
            <v>44825</v>
          </cell>
          <cell r="T52">
            <v>446</v>
          </cell>
          <cell r="U52">
            <v>44854</v>
          </cell>
          <cell r="V52">
            <v>524</v>
          </cell>
        </row>
        <row r="53">
          <cell r="B53">
            <v>22760</v>
          </cell>
          <cell r="C53">
            <v>20220760</v>
          </cell>
          <cell r="D53">
            <v>2</v>
          </cell>
          <cell r="E53">
            <v>44656</v>
          </cell>
          <cell r="F53">
            <v>0</v>
          </cell>
          <cell r="K53">
            <v>123119012906</v>
          </cell>
          <cell r="L53">
            <v>20230</v>
          </cell>
          <cell r="N53">
            <v>20190068</v>
          </cell>
          <cell r="P53">
            <v>2020</v>
          </cell>
          <cell r="Q53">
            <v>2</v>
          </cell>
          <cell r="R53">
            <v>82</v>
          </cell>
          <cell r="S53">
            <v>44825</v>
          </cell>
          <cell r="T53">
            <v>451</v>
          </cell>
          <cell r="U53">
            <v>44854</v>
          </cell>
          <cell r="V53">
            <v>516</v>
          </cell>
        </row>
        <row r="54">
          <cell r="B54">
            <v>22764</v>
          </cell>
          <cell r="C54">
            <v>20220764</v>
          </cell>
          <cell r="D54">
            <v>2</v>
          </cell>
          <cell r="E54">
            <v>44659</v>
          </cell>
          <cell r="F54">
            <v>0</v>
          </cell>
          <cell r="J54" t="str">
            <v>ET, not line 1</v>
          </cell>
          <cell r="K54" t="e">
            <v>#N/A</v>
          </cell>
          <cell r="L54">
            <v>9482</v>
          </cell>
          <cell r="N54" t="str">
            <v>HH advance 4105b</v>
          </cell>
          <cell r="O54">
            <v>18400</v>
          </cell>
          <cell r="P54">
            <v>2009</v>
          </cell>
          <cell r="Q54">
            <v>13</v>
          </cell>
          <cell r="R54">
            <v>94</v>
          </cell>
          <cell r="S54">
            <v>44825</v>
          </cell>
          <cell r="T54">
            <v>500</v>
          </cell>
          <cell r="U54">
            <v>44854</v>
          </cell>
          <cell r="V54">
            <v>512</v>
          </cell>
        </row>
        <row r="55">
          <cell r="B55">
            <v>22768</v>
          </cell>
          <cell r="C55">
            <v>20220768</v>
          </cell>
          <cell r="D55">
            <v>2</v>
          </cell>
          <cell r="E55">
            <v>44660</v>
          </cell>
          <cell r="F55">
            <v>0</v>
          </cell>
          <cell r="K55">
            <v>123119012926</v>
          </cell>
          <cell r="L55">
            <v>15114</v>
          </cell>
          <cell r="N55">
            <v>20190087</v>
          </cell>
          <cell r="P55">
            <v>2015</v>
          </cell>
          <cell r="Q55">
            <v>7</v>
          </cell>
          <cell r="R55">
            <v>88</v>
          </cell>
          <cell r="S55">
            <v>44825</v>
          </cell>
          <cell r="T55">
            <v>383</v>
          </cell>
          <cell r="U55">
            <v>44854</v>
          </cell>
          <cell r="V55">
            <v>464</v>
          </cell>
        </row>
        <row r="56">
          <cell r="B56">
            <v>22770</v>
          </cell>
          <cell r="C56">
            <v>20220770</v>
          </cell>
          <cell r="D56">
            <v>2</v>
          </cell>
          <cell r="E56">
            <v>44661</v>
          </cell>
          <cell r="F56">
            <v>0</v>
          </cell>
          <cell r="J56" t="str">
            <v>ET</v>
          </cell>
          <cell r="K56" t="e">
            <v>#N/A</v>
          </cell>
          <cell r="L56">
            <v>6486</v>
          </cell>
          <cell r="N56">
            <v>20050516</v>
          </cell>
          <cell r="O56">
            <v>19191</v>
          </cell>
          <cell r="P56">
            <v>2006</v>
          </cell>
          <cell r="Q56">
            <v>16</v>
          </cell>
          <cell r="R56">
            <v>88</v>
          </cell>
          <cell r="S56">
            <v>44825</v>
          </cell>
          <cell r="T56">
            <v>378</v>
          </cell>
          <cell r="U56">
            <v>44854</v>
          </cell>
          <cell r="V56">
            <v>406</v>
          </cell>
        </row>
        <row r="57">
          <cell r="B57">
            <v>22773</v>
          </cell>
          <cell r="C57">
            <v>20220773</v>
          </cell>
          <cell r="D57">
            <v>2</v>
          </cell>
          <cell r="E57">
            <v>44662</v>
          </cell>
          <cell r="F57">
            <v>0</v>
          </cell>
          <cell r="K57">
            <v>122021016899</v>
          </cell>
          <cell r="L57">
            <v>18733</v>
          </cell>
          <cell r="N57">
            <v>20190081</v>
          </cell>
          <cell r="P57">
            <v>2018</v>
          </cell>
          <cell r="Q57">
            <v>4</v>
          </cell>
          <cell r="R57">
            <v>75</v>
          </cell>
          <cell r="S57">
            <v>44825</v>
          </cell>
          <cell r="T57">
            <v>429</v>
          </cell>
          <cell r="U57">
            <v>44854</v>
          </cell>
          <cell r="V57">
            <v>502</v>
          </cell>
        </row>
        <row r="58">
          <cell r="B58">
            <v>22775</v>
          </cell>
          <cell r="C58">
            <v>20220775</v>
          </cell>
          <cell r="D58">
            <v>2</v>
          </cell>
          <cell r="E58">
            <v>44663</v>
          </cell>
          <cell r="F58">
            <v>0</v>
          </cell>
          <cell r="K58">
            <v>122021016898</v>
          </cell>
          <cell r="L58">
            <v>14015</v>
          </cell>
          <cell r="N58">
            <v>20190087</v>
          </cell>
          <cell r="P58">
            <v>2014</v>
          </cell>
          <cell r="Q58">
            <v>8</v>
          </cell>
          <cell r="R58">
            <v>83</v>
          </cell>
          <cell r="S58">
            <v>44825</v>
          </cell>
          <cell r="T58">
            <v>435</v>
          </cell>
          <cell r="U58">
            <v>44854</v>
          </cell>
          <cell r="V58">
            <v>510</v>
          </cell>
        </row>
        <row r="59">
          <cell r="B59">
            <v>22777</v>
          </cell>
          <cell r="C59">
            <v>20220777</v>
          </cell>
          <cell r="D59">
            <v>2</v>
          </cell>
          <cell r="E59">
            <v>44663</v>
          </cell>
          <cell r="F59">
            <v>0</v>
          </cell>
          <cell r="K59">
            <v>122021016896</v>
          </cell>
          <cell r="L59">
            <v>18843</v>
          </cell>
          <cell r="N59">
            <v>20190081</v>
          </cell>
          <cell r="P59">
            <v>2018</v>
          </cell>
          <cell r="Q59">
            <v>4</v>
          </cell>
          <cell r="R59">
            <v>76</v>
          </cell>
          <cell r="S59">
            <v>44825</v>
          </cell>
          <cell r="T59">
            <v>462</v>
          </cell>
          <cell r="U59">
            <v>44854</v>
          </cell>
          <cell r="V59">
            <v>530</v>
          </cell>
        </row>
        <row r="60">
          <cell r="B60">
            <v>22779</v>
          </cell>
          <cell r="C60">
            <v>20220779</v>
          </cell>
          <cell r="D60">
            <v>2</v>
          </cell>
          <cell r="E60">
            <v>44663</v>
          </cell>
          <cell r="F60">
            <v>0</v>
          </cell>
          <cell r="K60">
            <v>122021016895</v>
          </cell>
          <cell r="L60">
            <v>13298</v>
          </cell>
          <cell r="N60">
            <v>20190087</v>
          </cell>
          <cell r="P60">
            <v>2013</v>
          </cell>
          <cell r="Q60">
            <v>9</v>
          </cell>
          <cell r="R60">
            <v>72</v>
          </cell>
          <cell r="S60">
            <v>44825</v>
          </cell>
          <cell r="T60">
            <v>447</v>
          </cell>
          <cell r="U60">
            <v>44854</v>
          </cell>
          <cell r="V60">
            <v>502</v>
          </cell>
        </row>
        <row r="61">
          <cell r="B61">
            <v>22781</v>
          </cell>
          <cell r="C61">
            <v>20220781</v>
          </cell>
          <cell r="D61">
            <v>2</v>
          </cell>
          <cell r="E61">
            <v>44666</v>
          </cell>
          <cell r="F61">
            <v>0</v>
          </cell>
          <cell r="J61" t="str">
            <v>ET</v>
          </cell>
          <cell r="K61" t="e">
            <v>#N/A</v>
          </cell>
          <cell r="L61" t="str">
            <v>06486</v>
          </cell>
          <cell r="N61">
            <v>20050516</v>
          </cell>
          <cell r="O61">
            <v>18526</v>
          </cell>
          <cell r="P61">
            <v>2006</v>
          </cell>
          <cell r="Q61">
            <v>16</v>
          </cell>
          <cell r="R61">
            <v>94</v>
          </cell>
          <cell r="S61">
            <v>44825</v>
          </cell>
          <cell r="T61">
            <v>462</v>
          </cell>
          <cell r="U61">
            <v>44854</v>
          </cell>
          <cell r="V61">
            <v>484</v>
          </cell>
        </row>
        <row r="62">
          <cell r="B62">
            <v>22783</v>
          </cell>
          <cell r="C62">
            <v>20220783</v>
          </cell>
          <cell r="D62">
            <v>2</v>
          </cell>
          <cell r="E62">
            <v>44666</v>
          </cell>
          <cell r="F62">
            <v>0</v>
          </cell>
          <cell r="K62">
            <v>122021016894</v>
          </cell>
          <cell r="L62">
            <v>16110</v>
          </cell>
          <cell r="N62">
            <v>20190087</v>
          </cell>
          <cell r="P62">
            <v>2016</v>
          </cell>
          <cell r="Q62">
            <v>6</v>
          </cell>
          <cell r="R62">
            <v>80</v>
          </cell>
          <cell r="S62">
            <v>44825</v>
          </cell>
          <cell r="T62">
            <v>410</v>
          </cell>
          <cell r="U62">
            <v>44854</v>
          </cell>
          <cell r="V62">
            <v>482</v>
          </cell>
        </row>
        <row r="63">
          <cell r="B63">
            <v>22785</v>
          </cell>
          <cell r="C63">
            <v>20220785</v>
          </cell>
          <cell r="D63">
            <v>2</v>
          </cell>
          <cell r="E63">
            <v>44667</v>
          </cell>
          <cell r="F63">
            <v>0</v>
          </cell>
          <cell r="J63" t="str">
            <v>ET, not Line 1</v>
          </cell>
          <cell r="K63" t="e">
            <v>#N/A</v>
          </cell>
          <cell r="L63">
            <v>6486</v>
          </cell>
          <cell r="N63" t="str">
            <v>HH advance 4075b</v>
          </cell>
          <cell r="O63">
            <v>16717</v>
          </cell>
          <cell r="P63">
            <v>2006</v>
          </cell>
          <cell r="Q63">
            <v>16</v>
          </cell>
          <cell r="R63">
            <v>105</v>
          </cell>
          <cell r="S63">
            <v>44825</v>
          </cell>
          <cell r="T63">
            <v>514</v>
          </cell>
          <cell r="U63">
            <v>44854</v>
          </cell>
          <cell r="V63">
            <v>532</v>
          </cell>
        </row>
        <row r="64">
          <cell r="B64">
            <v>22786</v>
          </cell>
          <cell r="C64">
            <v>20220786</v>
          </cell>
          <cell r="D64">
            <v>2</v>
          </cell>
          <cell r="E64">
            <v>44667</v>
          </cell>
          <cell r="F64">
            <v>0</v>
          </cell>
          <cell r="K64">
            <v>122021016892</v>
          </cell>
          <cell r="L64">
            <v>16011</v>
          </cell>
          <cell r="N64">
            <v>20190081</v>
          </cell>
          <cell r="P64">
            <v>2016</v>
          </cell>
          <cell r="Q64">
            <v>6</v>
          </cell>
          <cell r="R64">
            <v>86</v>
          </cell>
          <cell r="S64">
            <v>44825</v>
          </cell>
          <cell r="T64">
            <v>455</v>
          </cell>
          <cell r="U64">
            <v>44854</v>
          </cell>
          <cell r="V64">
            <v>514</v>
          </cell>
        </row>
        <row r="65">
          <cell r="B65">
            <v>22788</v>
          </cell>
          <cell r="C65">
            <v>20220788</v>
          </cell>
          <cell r="D65">
            <v>2</v>
          </cell>
          <cell r="E65">
            <v>44667</v>
          </cell>
          <cell r="F65">
            <v>0</v>
          </cell>
          <cell r="K65">
            <v>122021016890</v>
          </cell>
          <cell r="L65">
            <v>16012</v>
          </cell>
          <cell r="N65">
            <v>20190087</v>
          </cell>
          <cell r="P65">
            <v>2016</v>
          </cell>
          <cell r="Q65">
            <v>6</v>
          </cell>
          <cell r="R65">
            <v>76</v>
          </cell>
          <cell r="S65">
            <v>44825</v>
          </cell>
          <cell r="T65">
            <v>422</v>
          </cell>
          <cell r="U65">
            <v>44854</v>
          </cell>
          <cell r="V65">
            <v>498</v>
          </cell>
        </row>
        <row r="66">
          <cell r="B66">
            <v>22789</v>
          </cell>
          <cell r="C66">
            <v>20220789</v>
          </cell>
          <cell r="D66">
            <v>2</v>
          </cell>
          <cell r="E66">
            <v>44667</v>
          </cell>
          <cell r="F66">
            <v>0</v>
          </cell>
          <cell r="K66">
            <v>122021016889</v>
          </cell>
          <cell r="L66">
            <v>15204</v>
          </cell>
          <cell r="N66">
            <v>20190087</v>
          </cell>
          <cell r="P66">
            <v>2015</v>
          </cell>
          <cell r="Q66">
            <v>7</v>
          </cell>
          <cell r="R66">
            <v>70</v>
          </cell>
          <cell r="S66">
            <v>44825</v>
          </cell>
          <cell r="T66">
            <v>418</v>
          </cell>
          <cell r="U66">
            <v>44854</v>
          </cell>
          <cell r="V66">
            <v>496</v>
          </cell>
        </row>
        <row r="67">
          <cell r="B67">
            <v>22791</v>
          </cell>
          <cell r="C67">
            <v>20220791</v>
          </cell>
          <cell r="D67">
            <v>2</v>
          </cell>
          <cell r="E67">
            <v>44668</v>
          </cell>
          <cell r="F67">
            <v>0</v>
          </cell>
          <cell r="J67"/>
          <cell r="K67">
            <v>122021016887</v>
          </cell>
          <cell r="L67">
            <v>16063</v>
          </cell>
          <cell r="N67">
            <v>20190087</v>
          </cell>
          <cell r="P67">
            <v>2016</v>
          </cell>
          <cell r="Q67">
            <v>6</v>
          </cell>
          <cell r="R67">
            <v>68</v>
          </cell>
          <cell r="S67">
            <v>44825</v>
          </cell>
          <cell r="T67">
            <v>389</v>
          </cell>
          <cell r="U67">
            <v>44854</v>
          </cell>
          <cell r="V67">
            <v>444</v>
          </cell>
        </row>
        <row r="68">
          <cell r="B68">
            <v>22792</v>
          </cell>
          <cell r="C68">
            <v>20220792</v>
          </cell>
          <cell r="D68">
            <v>2</v>
          </cell>
          <cell r="E68">
            <v>44668</v>
          </cell>
          <cell r="F68">
            <v>0</v>
          </cell>
          <cell r="K68">
            <v>122021016886</v>
          </cell>
          <cell r="L68">
            <v>17470</v>
          </cell>
          <cell r="N68">
            <v>20190081</v>
          </cell>
          <cell r="P68">
            <v>2017</v>
          </cell>
          <cell r="Q68">
            <v>5</v>
          </cell>
          <cell r="R68">
            <v>107</v>
          </cell>
          <cell r="S68">
            <v>44825</v>
          </cell>
          <cell r="T68">
            <v>513</v>
          </cell>
          <cell r="U68">
            <v>44854</v>
          </cell>
          <cell r="V68">
            <v>560</v>
          </cell>
        </row>
        <row r="69">
          <cell r="B69">
            <v>22796</v>
          </cell>
          <cell r="C69">
            <v>20220796</v>
          </cell>
          <cell r="D69">
            <v>2</v>
          </cell>
          <cell r="E69">
            <v>44670</v>
          </cell>
          <cell r="F69">
            <v>0</v>
          </cell>
          <cell r="J69"/>
          <cell r="K69">
            <v>122021016884</v>
          </cell>
          <cell r="L69">
            <v>17421</v>
          </cell>
          <cell r="N69">
            <v>20190087</v>
          </cell>
          <cell r="P69">
            <v>2017</v>
          </cell>
          <cell r="Q69">
            <v>5</v>
          </cell>
          <cell r="R69">
            <v>72</v>
          </cell>
          <cell r="S69">
            <v>44825</v>
          </cell>
          <cell r="T69">
            <v>390</v>
          </cell>
          <cell r="U69">
            <v>44854</v>
          </cell>
          <cell r="V69">
            <v>436</v>
          </cell>
        </row>
        <row r="70">
          <cell r="B70">
            <v>22797</v>
          </cell>
          <cell r="C70">
            <v>20220797</v>
          </cell>
          <cell r="D70">
            <v>2</v>
          </cell>
          <cell r="E70">
            <v>44670</v>
          </cell>
          <cell r="F70">
            <v>0</v>
          </cell>
          <cell r="K70">
            <v>122021016883</v>
          </cell>
          <cell r="L70">
            <v>17525</v>
          </cell>
          <cell r="N70">
            <v>20190081</v>
          </cell>
          <cell r="P70">
            <v>2017</v>
          </cell>
          <cell r="Q70">
            <v>5</v>
          </cell>
          <cell r="R70">
            <v>78</v>
          </cell>
          <cell r="S70">
            <v>44825</v>
          </cell>
          <cell r="T70">
            <v>445</v>
          </cell>
          <cell r="U70">
            <v>44854</v>
          </cell>
          <cell r="V70">
            <v>514</v>
          </cell>
        </row>
        <row r="71">
          <cell r="B71">
            <v>22798</v>
          </cell>
          <cell r="C71">
            <v>20220798</v>
          </cell>
          <cell r="D71">
            <v>2</v>
          </cell>
          <cell r="E71">
            <v>44671</v>
          </cell>
          <cell r="F71">
            <v>0</v>
          </cell>
          <cell r="K71">
            <v>122021016882</v>
          </cell>
          <cell r="L71">
            <v>16014</v>
          </cell>
          <cell r="N71">
            <v>20190081</v>
          </cell>
          <cell r="P71">
            <v>2016</v>
          </cell>
          <cell r="Q71">
            <v>6</v>
          </cell>
          <cell r="R71">
            <v>86</v>
          </cell>
          <cell r="S71">
            <v>44825</v>
          </cell>
          <cell r="T71">
            <v>402</v>
          </cell>
          <cell r="U71">
            <v>44854</v>
          </cell>
          <cell r="V71">
            <v>480</v>
          </cell>
        </row>
        <row r="72">
          <cell r="B72">
            <v>22799</v>
          </cell>
          <cell r="C72">
            <v>20220799</v>
          </cell>
          <cell r="D72">
            <v>2</v>
          </cell>
          <cell r="E72">
            <v>44671</v>
          </cell>
          <cell r="F72">
            <v>0</v>
          </cell>
          <cell r="K72">
            <v>122021016881</v>
          </cell>
          <cell r="L72">
            <v>18749</v>
          </cell>
          <cell r="N72">
            <v>20180795</v>
          </cell>
          <cell r="P72">
            <v>2018</v>
          </cell>
          <cell r="Q72">
            <v>4</v>
          </cell>
          <cell r="R72">
            <v>58</v>
          </cell>
          <cell r="S72">
            <v>44825</v>
          </cell>
          <cell r="T72">
            <v>344</v>
          </cell>
          <cell r="U72">
            <v>44854</v>
          </cell>
          <cell r="V72">
            <v>414</v>
          </cell>
        </row>
        <row r="73">
          <cell r="B73">
            <v>22802</v>
          </cell>
          <cell r="C73">
            <v>20220802</v>
          </cell>
          <cell r="D73">
            <v>2</v>
          </cell>
          <cell r="E73">
            <v>44672</v>
          </cell>
          <cell r="F73">
            <v>0</v>
          </cell>
          <cell r="K73">
            <v>122021016878</v>
          </cell>
          <cell r="L73">
            <v>15159</v>
          </cell>
          <cell r="N73">
            <v>20190081</v>
          </cell>
          <cell r="P73">
            <v>2015</v>
          </cell>
          <cell r="Q73">
            <v>7</v>
          </cell>
          <cell r="R73">
            <v>86</v>
          </cell>
          <cell r="S73">
            <v>44825</v>
          </cell>
          <cell r="T73">
            <v>410</v>
          </cell>
          <cell r="U73">
            <v>44854</v>
          </cell>
          <cell r="V73">
            <v>456</v>
          </cell>
        </row>
        <row r="74">
          <cell r="B74">
            <v>22804</v>
          </cell>
          <cell r="C74">
            <v>20220804</v>
          </cell>
          <cell r="D74">
            <v>2</v>
          </cell>
          <cell r="E74">
            <v>44673</v>
          </cell>
          <cell r="F74">
            <v>0</v>
          </cell>
          <cell r="K74">
            <v>122021016876</v>
          </cell>
          <cell r="L74">
            <v>19043</v>
          </cell>
          <cell r="N74">
            <v>20190060</v>
          </cell>
          <cell r="P74">
            <v>2019</v>
          </cell>
          <cell r="Q74">
            <v>3</v>
          </cell>
          <cell r="R74">
            <v>84</v>
          </cell>
          <cell r="S74">
            <v>44825</v>
          </cell>
          <cell r="T74">
            <v>412</v>
          </cell>
          <cell r="U74">
            <v>44854</v>
          </cell>
          <cell r="V74">
            <v>484</v>
          </cell>
        </row>
        <row r="75">
          <cell r="B75">
            <v>22806</v>
          </cell>
          <cell r="C75">
            <v>20220806</v>
          </cell>
          <cell r="D75">
            <v>2</v>
          </cell>
          <cell r="E75">
            <v>44673</v>
          </cell>
          <cell r="F75">
            <v>0</v>
          </cell>
          <cell r="K75">
            <v>122021016874</v>
          </cell>
          <cell r="L75">
            <v>17529</v>
          </cell>
          <cell r="N75">
            <v>20180795</v>
          </cell>
          <cell r="P75">
            <v>2017</v>
          </cell>
          <cell r="Q75">
            <v>5</v>
          </cell>
          <cell r="R75">
            <v>92</v>
          </cell>
          <cell r="S75">
            <v>44825</v>
          </cell>
          <cell r="T75">
            <v>403</v>
          </cell>
          <cell r="U75">
            <v>44854</v>
          </cell>
          <cell r="V75">
            <v>466</v>
          </cell>
        </row>
        <row r="76">
          <cell r="B76">
            <v>22807</v>
          </cell>
          <cell r="C76">
            <v>20220807</v>
          </cell>
          <cell r="D76">
            <v>2</v>
          </cell>
          <cell r="E76">
            <v>44675</v>
          </cell>
          <cell r="F76">
            <v>0</v>
          </cell>
          <cell r="K76">
            <v>122021016873</v>
          </cell>
          <cell r="L76">
            <v>16123</v>
          </cell>
          <cell r="N76">
            <v>20190081</v>
          </cell>
          <cell r="P76">
            <v>2016</v>
          </cell>
          <cell r="Q76">
            <v>6</v>
          </cell>
          <cell r="R76">
            <v>81</v>
          </cell>
          <cell r="S76">
            <v>44825</v>
          </cell>
          <cell r="T76">
            <v>363</v>
          </cell>
          <cell r="U76">
            <v>44854</v>
          </cell>
          <cell r="V76">
            <v>422</v>
          </cell>
        </row>
        <row r="77">
          <cell r="B77">
            <v>22810</v>
          </cell>
          <cell r="C77">
            <v>20220810</v>
          </cell>
          <cell r="D77">
            <v>2</v>
          </cell>
          <cell r="E77">
            <v>44677</v>
          </cell>
          <cell r="F77">
            <v>0</v>
          </cell>
          <cell r="K77">
            <v>122021016870</v>
          </cell>
          <cell r="L77">
            <v>17509</v>
          </cell>
          <cell r="N77">
            <v>20190060</v>
          </cell>
          <cell r="P77">
            <v>2017</v>
          </cell>
          <cell r="Q77">
            <v>5</v>
          </cell>
          <cell r="R77">
            <v>70</v>
          </cell>
          <cell r="S77">
            <v>44825</v>
          </cell>
          <cell r="T77">
            <v>365</v>
          </cell>
          <cell r="U77">
            <v>44854</v>
          </cell>
          <cell r="V77">
            <v>400</v>
          </cell>
        </row>
        <row r="78">
          <cell r="B78">
            <v>22812</v>
          </cell>
          <cell r="C78">
            <v>20220812</v>
          </cell>
          <cell r="D78">
            <v>2</v>
          </cell>
          <cell r="E78">
            <v>44677</v>
          </cell>
          <cell r="F78">
            <v>0</v>
          </cell>
          <cell r="K78">
            <v>122021016868</v>
          </cell>
          <cell r="L78">
            <v>18860</v>
          </cell>
          <cell r="N78">
            <v>20190101</v>
          </cell>
          <cell r="P78">
            <v>2018</v>
          </cell>
          <cell r="Q78">
            <v>4</v>
          </cell>
          <cell r="R78">
            <v>85</v>
          </cell>
          <cell r="S78">
            <v>44825</v>
          </cell>
          <cell r="T78">
            <v>421</v>
          </cell>
          <cell r="U78">
            <v>44854</v>
          </cell>
          <cell r="V78">
            <v>494</v>
          </cell>
        </row>
        <row r="79">
          <cell r="B79">
            <v>22815</v>
          </cell>
          <cell r="C79">
            <v>20220815</v>
          </cell>
          <cell r="D79">
            <v>2</v>
          </cell>
          <cell r="E79">
            <v>44682</v>
          </cell>
          <cell r="F79">
            <v>0</v>
          </cell>
          <cell r="K79">
            <v>122021016865</v>
          </cell>
          <cell r="L79">
            <v>17517</v>
          </cell>
          <cell r="N79">
            <v>20180795</v>
          </cell>
          <cell r="P79">
            <v>2017</v>
          </cell>
          <cell r="Q79">
            <v>5</v>
          </cell>
          <cell r="R79">
            <v>91</v>
          </cell>
          <cell r="S79">
            <v>44825</v>
          </cell>
          <cell r="T79">
            <v>406</v>
          </cell>
          <cell r="U79">
            <v>44854</v>
          </cell>
          <cell r="V79">
            <v>474</v>
          </cell>
        </row>
        <row r="80">
          <cell r="B80">
            <v>22820</v>
          </cell>
          <cell r="C80">
            <v>20220820</v>
          </cell>
          <cell r="D80">
            <v>2</v>
          </cell>
          <cell r="E80">
            <v>44686</v>
          </cell>
          <cell r="F80">
            <v>0</v>
          </cell>
          <cell r="K80">
            <v>122021016860</v>
          </cell>
          <cell r="L80">
            <v>13220</v>
          </cell>
          <cell r="N80">
            <v>20180795</v>
          </cell>
          <cell r="P80">
            <v>2013</v>
          </cell>
          <cell r="Q80">
            <v>9</v>
          </cell>
          <cell r="R80">
            <v>94</v>
          </cell>
          <cell r="S80">
            <v>44825</v>
          </cell>
          <cell r="T80">
            <v>383</v>
          </cell>
          <cell r="U80">
            <v>44854</v>
          </cell>
          <cell r="V80">
            <v>460</v>
          </cell>
        </row>
        <row r="81">
          <cell r="B81">
            <v>22822</v>
          </cell>
          <cell r="C81">
            <v>20220822</v>
          </cell>
          <cell r="D81">
            <v>2</v>
          </cell>
          <cell r="E81">
            <v>44692</v>
          </cell>
          <cell r="F81">
            <v>0</v>
          </cell>
          <cell r="K81">
            <v>122021016858</v>
          </cell>
          <cell r="L81">
            <v>17432</v>
          </cell>
          <cell r="N81">
            <v>20180795</v>
          </cell>
          <cell r="P81">
            <v>2017</v>
          </cell>
          <cell r="Q81">
            <v>5</v>
          </cell>
          <cell r="R81">
            <v>72</v>
          </cell>
          <cell r="S81">
            <v>44825</v>
          </cell>
          <cell r="T81">
            <v>370</v>
          </cell>
          <cell r="U81">
            <v>44854</v>
          </cell>
          <cell r="V81">
            <v>434</v>
          </cell>
        </row>
        <row r="82">
          <cell r="B82">
            <v>22825</v>
          </cell>
          <cell r="C82">
            <v>20220825</v>
          </cell>
          <cell r="D82">
            <v>2</v>
          </cell>
          <cell r="E82">
            <v>44696</v>
          </cell>
          <cell r="F82">
            <v>0</v>
          </cell>
          <cell r="K82">
            <v>122021016855</v>
          </cell>
          <cell r="L82">
            <v>17457</v>
          </cell>
          <cell r="N82">
            <v>20190060</v>
          </cell>
          <cell r="P82">
            <v>2017</v>
          </cell>
          <cell r="Q82">
            <v>5</v>
          </cell>
          <cell r="R82">
            <v>83</v>
          </cell>
          <cell r="S82">
            <v>44825</v>
          </cell>
          <cell r="T82">
            <v>370</v>
          </cell>
          <cell r="U82">
            <v>44854</v>
          </cell>
          <cell r="V82">
            <v>450</v>
          </cell>
        </row>
        <row r="83">
          <cell r="B83">
            <v>22778</v>
          </cell>
          <cell r="C83">
            <v>20220778</v>
          </cell>
          <cell r="D83">
            <v>1</v>
          </cell>
          <cell r="E83">
            <v>44663</v>
          </cell>
          <cell r="F83">
            <v>1</v>
          </cell>
          <cell r="G83">
            <v>44663</v>
          </cell>
          <cell r="J83" t="str">
            <v>ET, DAB</v>
          </cell>
          <cell r="K83" t="e">
            <v>#N/A</v>
          </cell>
          <cell r="L83">
            <v>16066</v>
          </cell>
          <cell r="N83">
            <v>20050496</v>
          </cell>
          <cell r="O83">
            <v>18482</v>
          </cell>
          <cell r="P83">
            <v>2016</v>
          </cell>
          <cell r="Q83">
            <v>6</v>
          </cell>
          <cell r="R83">
            <v>126</v>
          </cell>
          <cell r="S83">
            <v>44825</v>
          </cell>
          <cell r="T83" t="e">
            <v>#N/A</v>
          </cell>
          <cell r="U83">
            <v>44854</v>
          </cell>
          <cell r="V83" t="e">
            <v>#N/A</v>
          </cell>
        </row>
        <row r="84">
          <cell r="B84">
            <v>22782</v>
          </cell>
          <cell r="C84">
            <v>20220782</v>
          </cell>
          <cell r="D84">
            <v>1</v>
          </cell>
          <cell r="E84">
            <v>44666</v>
          </cell>
          <cell r="F84">
            <v>1</v>
          </cell>
          <cell r="G84">
            <v>44676</v>
          </cell>
          <cell r="J84" t="str">
            <v>ET, died, deformed back legs</v>
          </cell>
          <cell r="K84" t="e">
            <v>#N/A</v>
          </cell>
          <cell r="L84">
            <v>6486</v>
          </cell>
          <cell r="N84"/>
          <cell r="O84"/>
          <cell r="P84">
            <v>2006</v>
          </cell>
          <cell r="Q84">
            <v>16</v>
          </cell>
          <cell r="R84">
            <v>114</v>
          </cell>
          <cell r="S84">
            <v>44825</v>
          </cell>
          <cell r="T84" t="e">
            <v>#N/A</v>
          </cell>
          <cell r="U84">
            <v>44854</v>
          </cell>
          <cell r="V84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0A31-2CCC-4A41-8718-65CA4D8807BD}">
  <dimension ref="A1:AD15"/>
  <sheetViews>
    <sheetView tabSelected="1" workbookViewId="0">
      <selection activeCell="H19" sqref="H19"/>
    </sheetView>
  </sheetViews>
  <sheetFormatPr defaultRowHeight="15" x14ac:dyDescent="0.25"/>
  <cols>
    <col min="3" max="3" width="9.140625" bestFit="1" customWidth="1"/>
    <col min="9" max="9" width="9.140625" bestFit="1" customWidth="1"/>
  </cols>
  <sheetData>
    <row r="1" spans="1:30" ht="15.75" thickBot="1" x14ac:dyDescent="0.3">
      <c r="A1" t="s">
        <v>0</v>
      </c>
      <c r="B1" t="s">
        <v>29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 ht="15.75" thickBot="1" x14ac:dyDescent="0.3">
      <c r="A2" s="5">
        <v>43417904</v>
      </c>
      <c r="B2" s="60">
        <v>13216</v>
      </c>
      <c r="C2" s="54">
        <v>41349</v>
      </c>
      <c r="D2" s="5">
        <v>20110521</v>
      </c>
      <c r="E2" s="55">
        <v>19890262</v>
      </c>
      <c r="F2" s="15">
        <v>72</v>
      </c>
      <c r="G2" s="15">
        <v>438</v>
      </c>
      <c r="H2" s="15">
        <v>635</v>
      </c>
      <c r="I2" s="61">
        <v>41717</v>
      </c>
      <c r="J2" s="15">
        <v>368</v>
      </c>
      <c r="K2" s="56">
        <v>12.9</v>
      </c>
      <c r="L2" s="57">
        <v>1.1000000000000001</v>
      </c>
      <c r="M2" s="57">
        <v>39</v>
      </c>
      <c r="N2" s="57">
        <v>68</v>
      </c>
      <c r="O2" s="57">
        <v>0</v>
      </c>
      <c r="P2" s="57">
        <v>0.8</v>
      </c>
      <c r="Q2" s="57">
        <v>22.6</v>
      </c>
      <c r="R2" s="57">
        <v>16</v>
      </c>
      <c r="S2" s="57">
        <v>35</v>
      </c>
      <c r="T2" s="57">
        <v>17.399999999999999</v>
      </c>
      <c r="U2" s="57">
        <v>38</v>
      </c>
      <c r="V2" s="57">
        <v>1.2</v>
      </c>
      <c r="W2" s="57">
        <v>1.2</v>
      </c>
      <c r="X2" s="57">
        <v>56</v>
      </c>
      <c r="Y2" s="57">
        <v>4.3999999999999997E-2</v>
      </c>
      <c r="Z2" s="57">
        <v>0.27</v>
      </c>
      <c r="AA2" s="57">
        <v>0.17</v>
      </c>
      <c r="AB2" s="57">
        <v>423</v>
      </c>
      <c r="AC2" s="57">
        <v>488</v>
      </c>
      <c r="AD2" s="58">
        <v>107</v>
      </c>
    </row>
    <row r="3" spans="1:30" ht="15.75" thickBot="1" x14ac:dyDescent="0.3">
      <c r="A3" s="5">
        <v>43417914</v>
      </c>
      <c r="B3" s="60">
        <v>13220</v>
      </c>
      <c r="C3" s="54">
        <v>41350</v>
      </c>
      <c r="D3" s="5">
        <v>20080481</v>
      </c>
      <c r="E3" s="55">
        <v>19930469</v>
      </c>
      <c r="F3" s="15">
        <v>88</v>
      </c>
      <c r="G3" s="15">
        <v>496</v>
      </c>
      <c r="H3" s="15">
        <v>691</v>
      </c>
      <c r="I3" s="61">
        <v>41717</v>
      </c>
      <c r="J3" s="15">
        <v>367</v>
      </c>
      <c r="K3" s="56">
        <v>-0.1</v>
      </c>
      <c r="L3" s="57">
        <v>3.3</v>
      </c>
      <c r="M3" s="57">
        <v>44</v>
      </c>
      <c r="N3" s="57">
        <v>76</v>
      </c>
      <c r="O3" s="57">
        <v>0</v>
      </c>
      <c r="P3" s="57">
        <v>0.3</v>
      </c>
      <c r="Q3" s="57">
        <v>17.399999999999999</v>
      </c>
      <c r="R3" s="57">
        <v>22</v>
      </c>
      <c r="S3" s="57">
        <v>44</v>
      </c>
      <c r="T3" s="57">
        <v>1.5</v>
      </c>
      <c r="U3" s="57">
        <v>82</v>
      </c>
      <c r="V3" s="57">
        <v>1</v>
      </c>
      <c r="W3" s="57">
        <v>1</v>
      </c>
      <c r="X3" s="57">
        <v>58</v>
      </c>
      <c r="Y3" s="57">
        <v>2.4E-2</v>
      </c>
      <c r="Z3" s="57">
        <v>0.36</v>
      </c>
      <c r="AA3" s="57">
        <v>0.11</v>
      </c>
      <c r="AB3" s="57">
        <v>355</v>
      </c>
      <c r="AC3" s="57">
        <v>416</v>
      </c>
      <c r="AD3" s="58">
        <v>103</v>
      </c>
    </row>
    <row r="4" spans="1:30" ht="15.75" thickBot="1" x14ac:dyDescent="0.3">
      <c r="A4" s="5">
        <v>43496323</v>
      </c>
      <c r="B4" s="60">
        <v>14070</v>
      </c>
      <c r="C4" s="54">
        <v>41734</v>
      </c>
      <c r="D4" s="5">
        <v>20100496</v>
      </c>
      <c r="E4" s="55">
        <v>20110488</v>
      </c>
      <c r="F4" s="15">
        <v>82</v>
      </c>
      <c r="G4" s="15">
        <v>440</v>
      </c>
      <c r="H4" s="15">
        <v>563</v>
      </c>
      <c r="I4" s="61">
        <v>42074</v>
      </c>
      <c r="J4" s="15">
        <v>340</v>
      </c>
      <c r="K4" s="56">
        <v>-1.4</v>
      </c>
      <c r="L4" s="57">
        <v>3.7</v>
      </c>
      <c r="M4" s="57">
        <v>47</v>
      </c>
      <c r="N4" s="57">
        <v>70</v>
      </c>
      <c r="O4" s="57">
        <v>0</v>
      </c>
      <c r="P4" s="57">
        <v>0.7</v>
      </c>
      <c r="Q4" s="57">
        <v>16.3</v>
      </c>
      <c r="R4" s="57">
        <v>19</v>
      </c>
      <c r="S4" s="57">
        <v>43</v>
      </c>
      <c r="T4" s="57">
        <v>0.5</v>
      </c>
      <c r="U4" s="57">
        <v>88</v>
      </c>
      <c r="V4" s="57">
        <v>1.3</v>
      </c>
      <c r="W4" s="57">
        <v>1.2</v>
      </c>
      <c r="X4" s="57">
        <v>54</v>
      </c>
      <c r="Y4" s="57">
        <v>4.0000000000000001E-3</v>
      </c>
      <c r="Z4" s="57">
        <v>0.16</v>
      </c>
      <c r="AA4" s="57">
        <v>0.09</v>
      </c>
      <c r="AB4" s="57">
        <v>329</v>
      </c>
      <c r="AC4" s="57">
        <v>393</v>
      </c>
      <c r="AD4" s="58">
        <v>91</v>
      </c>
    </row>
    <row r="5" spans="1:30" ht="15.75" thickBot="1" x14ac:dyDescent="0.3">
      <c r="A5" s="5">
        <v>43656298</v>
      </c>
      <c r="B5" s="60">
        <v>15175</v>
      </c>
      <c r="C5" s="54">
        <v>42092</v>
      </c>
      <c r="D5" s="5">
        <v>20070532</v>
      </c>
      <c r="E5" s="55">
        <v>20130249</v>
      </c>
      <c r="F5" s="15">
        <v>84</v>
      </c>
      <c r="G5" s="15">
        <v>342</v>
      </c>
      <c r="H5" s="15">
        <v>525</v>
      </c>
      <c r="I5" s="61">
        <v>42438</v>
      </c>
      <c r="J5" s="15">
        <v>346</v>
      </c>
      <c r="K5" s="56">
        <v>0.8</v>
      </c>
      <c r="L5" s="57">
        <v>3.8</v>
      </c>
      <c r="M5" s="57">
        <v>42</v>
      </c>
      <c r="N5" s="57">
        <v>81</v>
      </c>
      <c r="O5" s="57">
        <v>0</v>
      </c>
      <c r="P5" s="57">
        <v>0.7</v>
      </c>
      <c r="Q5" s="57">
        <v>14.9</v>
      </c>
      <c r="R5" s="57">
        <v>24</v>
      </c>
      <c r="S5" s="57">
        <v>44</v>
      </c>
      <c r="T5" s="57">
        <v>0.4</v>
      </c>
      <c r="U5" s="57">
        <v>63</v>
      </c>
      <c r="V5" s="57">
        <v>1.1000000000000001</v>
      </c>
      <c r="W5" s="57">
        <v>1.1000000000000001</v>
      </c>
      <c r="X5" s="57">
        <v>52</v>
      </c>
      <c r="Y5" s="57">
        <v>1.4E-2</v>
      </c>
      <c r="Z5" s="57">
        <v>0.16</v>
      </c>
      <c r="AA5" s="57">
        <v>-0.04</v>
      </c>
      <c r="AB5" s="57">
        <v>299</v>
      </c>
      <c r="AC5" s="57">
        <v>348</v>
      </c>
      <c r="AD5" s="58">
        <v>85</v>
      </c>
    </row>
    <row r="6" spans="1:30" ht="15.75" thickBot="1" x14ac:dyDescent="0.3">
      <c r="A6" s="5">
        <v>43656338</v>
      </c>
      <c r="B6" s="60">
        <v>15264</v>
      </c>
      <c r="C6" s="54">
        <v>42139</v>
      </c>
      <c r="D6" s="5">
        <v>20080481</v>
      </c>
      <c r="E6" s="55">
        <v>20130223</v>
      </c>
      <c r="F6" s="15">
        <v>78</v>
      </c>
      <c r="G6" s="15">
        <v>316</v>
      </c>
      <c r="H6" s="15">
        <v>497</v>
      </c>
      <c r="I6" s="61">
        <v>42438</v>
      </c>
      <c r="J6" s="15">
        <v>299</v>
      </c>
      <c r="K6" s="56">
        <v>7.3</v>
      </c>
      <c r="L6" s="57">
        <v>2.5</v>
      </c>
      <c r="M6" s="57">
        <v>48</v>
      </c>
      <c r="N6" s="57">
        <v>81</v>
      </c>
      <c r="O6" s="57">
        <v>0.3</v>
      </c>
      <c r="P6" s="57">
        <v>0.7</v>
      </c>
      <c r="Q6" s="57">
        <v>14.4</v>
      </c>
      <c r="R6" s="57">
        <v>20</v>
      </c>
      <c r="S6" s="57">
        <v>44</v>
      </c>
      <c r="T6" s="57">
        <v>4</v>
      </c>
      <c r="U6" s="57">
        <v>81</v>
      </c>
      <c r="V6" s="57">
        <v>1.2</v>
      </c>
      <c r="W6" s="57">
        <v>1.2</v>
      </c>
      <c r="X6" s="57">
        <v>61</v>
      </c>
      <c r="Y6" s="57">
        <v>3.4000000000000002E-2</v>
      </c>
      <c r="Z6" s="57">
        <v>0.32</v>
      </c>
      <c r="AA6" s="57">
        <v>0.26</v>
      </c>
      <c r="AB6" s="57">
        <v>315</v>
      </c>
      <c r="AC6" s="57">
        <v>389</v>
      </c>
      <c r="AD6" s="58">
        <v>117</v>
      </c>
    </row>
    <row r="7" spans="1:30" ht="15.75" thickBot="1" x14ac:dyDescent="0.3">
      <c r="A7" s="5">
        <v>43772758</v>
      </c>
      <c r="B7" s="60">
        <v>16043</v>
      </c>
      <c r="C7" s="54">
        <v>42462</v>
      </c>
      <c r="D7" s="5">
        <v>20110583</v>
      </c>
      <c r="E7" s="55">
        <v>20140037</v>
      </c>
      <c r="F7" s="15">
        <v>68</v>
      </c>
      <c r="G7" s="15">
        <v>522</v>
      </c>
      <c r="H7" s="15">
        <v>678</v>
      </c>
      <c r="I7" s="61">
        <v>42807</v>
      </c>
      <c r="J7" s="15">
        <v>345</v>
      </c>
      <c r="K7" s="56">
        <v>2.2999999999999998</v>
      </c>
      <c r="L7" s="57">
        <v>2.9</v>
      </c>
      <c r="M7" s="57">
        <v>40</v>
      </c>
      <c r="N7" s="57">
        <v>68</v>
      </c>
      <c r="O7" s="57">
        <v>0</v>
      </c>
      <c r="P7" s="57">
        <v>0.4</v>
      </c>
      <c r="Q7" s="57">
        <v>12.9</v>
      </c>
      <c r="R7" s="57">
        <v>20</v>
      </c>
      <c r="S7" s="57">
        <v>40</v>
      </c>
      <c r="T7" s="57">
        <v>-4.5</v>
      </c>
      <c r="U7" s="57">
        <v>43</v>
      </c>
      <c r="V7" s="57">
        <v>1.2</v>
      </c>
      <c r="W7" s="57">
        <v>1.2</v>
      </c>
      <c r="X7" s="57">
        <v>48</v>
      </c>
      <c r="Y7" s="57">
        <v>1.4E-2</v>
      </c>
      <c r="Z7" s="57">
        <v>0.13</v>
      </c>
      <c r="AA7" s="57">
        <v>0.04</v>
      </c>
      <c r="AB7" s="57">
        <v>265</v>
      </c>
      <c r="AC7" s="57">
        <v>316</v>
      </c>
      <c r="AD7" s="58">
        <v>82</v>
      </c>
    </row>
    <row r="8" spans="1:30" ht="15.75" thickBot="1" x14ac:dyDescent="0.3">
      <c r="A8" s="5">
        <v>43772851</v>
      </c>
      <c r="B8" s="60">
        <v>16055</v>
      </c>
      <c r="C8" s="54">
        <v>42466</v>
      </c>
      <c r="D8" s="5">
        <v>20130242</v>
      </c>
      <c r="E8" s="55">
        <v>20130235</v>
      </c>
      <c r="F8" s="15">
        <v>68</v>
      </c>
      <c r="G8" s="15">
        <v>473</v>
      </c>
      <c r="H8" s="15">
        <v>640</v>
      </c>
      <c r="I8" s="61">
        <v>42807</v>
      </c>
      <c r="J8" s="15">
        <v>341</v>
      </c>
      <c r="K8" s="56">
        <v>9.6</v>
      </c>
      <c r="L8" s="57">
        <v>1.6</v>
      </c>
      <c r="M8" s="57">
        <v>36</v>
      </c>
      <c r="N8" s="57">
        <v>65</v>
      </c>
      <c r="O8" s="57">
        <v>-0.1</v>
      </c>
      <c r="P8" s="57">
        <v>0.9</v>
      </c>
      <c r="Q8" s="57">
        <v>12.9</v>
      </c>
      <c r="R8" s="57">
        <v>21</v>
      </c>
      <c r="S8" s="57">
        <v>39</v>
      </c>
      <c r="T8" s="57">
        <v>3.9</v>
      </c>
      <c r="U8" s="57">
        <v>31</v>
      </c>
      <c r="V8" s="57">
        <v>1.2</v>
      </c>
      <c r="W8" s="57">
        <v>1.1000000000000001</v>
      </c>
      <c r="X8" s="57">
        <v>50</v>
      </c>
      <c r="Y8" s="57">
        <v>5.3999999999999999E-2</v>
      </c>
      <c r="Z8" s="57">
        <v>0.06</v>
      </c>
      <c r="AA8" s="57">
        <v>0.18</v>
      </c>
      <c r="AB8" s="57">
        <v>271</v>
      </c>
      <c r="AC8" s="57">
        <v>328</v>
      </c>
      <c r="AD8" s="58">
        <v>98</v>
      </c>
    </row>
    <row r="9" spans="1:30" ht="15.75" thickBot="1" x14ac:dyDescent="0.3">
      <c r="A9" s="5">
        <v>44011158</v>
      </c>
      <c r="B9" s="60">
        <v>18846</v>
      </c>
      <c r="C9" s="54">
        <v>43211</v>
      </c>
      <c r="D9" s="5">
        <v>20130242</v>
      </c>
      <c r="E9" s="55">
        <v>20150189</v>
      </c>
      <c r="F9" s="15">
        <v>68</v>
      </c>
      <c r="G9" s="15">
        <v>442</v>
      </c>
      <c r="H9" s="15">
        <v>519</v>
      </c>
      <c r="I9" s="61">
        <v>43544</v>
      </c>
      <c r="J9" s="15">
        <v>333</v>
      </c>
      <c r="K9" s="56">
        <v>7.7</v>
      </c>
      <c r="L9" s="57">
        <v>0.1</v>
      </c>
      <c r="M9" s="57">
        <v>40</v>
      </c>
      <c r="N9" s="57">
        <v>63</v>
      </c>
      <c r="O9" s="57">
        <v>0</v>
      </c>
      <c r="P9" s="57">
        <v>1.1000000000000001</v>
      </c>
      <c r="Q9" s="57">
        <v>11.8</v>
      </c>
      <c r="R9" s="57">
        <v>22</v>
      </c>
      <c r="S9" s="57">
        <v>42</v>
      </c>
      <c r="T9" s="57">
        <v>0.3</v>
      </c>
      <c r="U9" s="57">
        <v>44</v>
      </c>
      <c r="V9" s="57">
        <v>1.2</v>
      </c>
      <c r="W9" s="57">
        <v>1.1000000000000001</v>
      </c>
      <c r="X9" s="57">
        <v>51</v>
      </c>
      <c r="Y9" s="57">
        <v>2.4E-2</v>
      </c>
      <c r="Z9" s="57">
        <v>0.12</v>
      </c>
      <c r="AA9" s="57">
        <v>0.11</v>
      </c>
      <c r="AB9" s="57">
        <v>252</v>
      </c>
      <c r="AC9" s="57">
        <v>307</v>
      </c>
      <c r="AD9" s="58">
        <v>89</v>
      </c>
    </row>
    <row r="10" spans="1:30" ht="15.75" thickBot="1" x14ac:dyDescent="0.3">
      <c r="A10" s="5">
        <v>44109710</v>
      </c>
      <c r="B10" s="60">
        <v>19124</v>
      </c>
      <c r="C10" s="54">
        <v>43599</v>
      </c>
      <c r="D10" s="5">
        <v>20140068</v>
      </c>
      <c r="E10" s="55">
        <v>20160078</v>
      </c>
      <c r="F10" s="15">
        <v>94</v>
      </c>
      <c r="G10" s="15">
        <v>406</v>
      </c>
      <c r="H10" s="15">
        <v>565</v>
      </c>
      <c r="I10" s="61">
        <v>43935</v>
      </c>
      <c r="J10" s="15">
        <v>336</v>
      </c>
      <c r="K10" s="56">
        <v>-0.2</v>
      </c>
      <c r="L10" s="57">
        <v>4.0999999999999996</v>
      </c>
      <c r="M10" s="57">
        <v>44</v>
      </c>
      <c r="N10" s="57">
        <v>68</v>
      </c>
      <c r="O10" s="57">
        <v>-0.2</v>
      </c>
      <c r="P10" s="57">
        <v>0.6</v>
      </c>
      <c r="Q10" s="57">
        <v>13.9</v>
      </c>
      <c r="R10" s="57">
        <v>18</v>
      </c>
      <c r="S10" s="57">
        <v>40</v>
      </c>
      <c r="T10" s="57">
        <v>-4.5999999999999996</v>
      </c>
      <c r="U10" s="57">
        <v>40</v>
      </c>
      <c r="V10" s="57">
        <v>1.3</v>
      </c>
      <c r="W10" s="57">
        <v>1.2</v>
      </c>
      <c r="X10" s="57">
        <v>47</v>
      </c>
      <c r="Y10" s="57">
        <v>2.4E-2</v>
      </c>
      <c r="Z10" s="57">
        <v>0.04</v>
      </c>
      <c r="AA10" s="57">
        <v>-0.06</v>
      </c>
      <c r="AB10" s="57">
        <v>274</v>
      </c>
      <c r="AC10" s="57">
        <v>324</v>
      </c>
      <c r="AD10" s="58">
        <v>71</v>
      </c>
    </row>
    <row r="11" spans="1:30" ht="15.75" thickBot="1" x14ac:dyDescent="0.3">
      <c r="A11" s="5">
        <v>44036667</v>
      </c>
      <c r="B11" s="60">
        <v>19140</v>
      </c>
      <c r="C11" s="54">
        <v>43539</v>
      </c>
      <c r="D11" s="5">
        <v>1209</v>
      </c>
      <c r="E11" s="55">
        <v>1517</v>
      </c>
      <c r="F11" s="15"/>
      <c r="G11" s="15">
        <v>450</v>
      </c>
      <c r="H11" s="15"/>
      <c r="I11" s="15"/>
      <c r="J11" s="15"/>
      <c r="K11" s="56">
        <v>9.5</v>
      </c>
      <c r="L11" s="57">
        <v>0.7</v>
      </c>
      <c r="M11" s="57">
        <v>32</v>
      </c>
      <c r="N11" s="57">
        <v>61</v>
      </c>
      <c r="O11" s="57">
        <v>-0.5</v>
      </c>
      <c r="P11" s="57">
        <v>0.9</v>
      </c>
      <c r="Q11" s="57">
        <v>8.5</v>
      </c>
      <c r="R11" s="57">
        <v>18</v>
      </c>
      <c r="S11" s="57">
        <v>34</v>
      </c>
      <c r="T11" s="57">
        <v>2.2000000000000002</v>
      </c>
      <c r="U11" s="57">
        <v>57</v>
      </c>
      <c r="V11" s="57">
        <v>1.1000000000000001</v>
      </c>
      <c r="W11" s="57">
        <v>1.1000000000000001</v>
      </c>
      <c r="X11" s="57">
        <v>41</v>
      </c>
      <c r="Y11" s="57">
        <v>1.4E-2</v>
      </c>
      <c r="Z11" s="57">
        <v>7.0000000000000007E-2</v>
      </c>
      <c r="AA11" s="57">
        <v>0.2</v>
      </c>
      <c r="AB11" s="57">
        <v>215</v>
      </c>
      <c r="AC11" s="57">
        <v>266</v>
      </c>
      <c r="AD11" s="58">
        <v>102</v>
      </c>
    </row>
    <row r="12" spans="1:30" ht="15.75" thickBot="1" x14ac:dyDescent="0.3">
      <c r="A12" s="5">
        <v>44336467</v>
      </c>
      <c r="B12" s="60">
        <v>21458</v>
      </c>
      <c r="C12" s="59">
        <v>44304</v>
      </c>
      <c r="D12" s="22">
        <v>20170403</v>
      </c>
      <c r="E12" s="22">
        <v>20180777</v>
      </c>
      <c r="F12" s="15">
        <v>78</v>
      </c>
      <c r="G12" s="15">
        <v>338</v>
      </c>
      <c r="H12" s="15">
        <v>581</v>
      </c>
      <c r="I12" s="61">
        <v>44685</v>
      </c>
      <c r="J12" s="15">
        <v>381</v>
      </c>
      <c r="K12" s="56">
        <v>10.8</v>
      </c>
      <c r="L12" s="57">
        <v>2.1</v>
      </c>
      <c r="M12" s="57">
        <v>41</v>
      </c>
      <c r="N12" s="57">
        <v>75</v>
      </c>
      <c r="O12" s="57">
        <v>0.2</v>
      </c>
      <c r="P12" s="57">
        <v>0.6</v>
      </c>
      <c r="Q12" s="57">
        <v>13.7</v>
      </c>
      <c r="R12" s="57">
        <v>18</v>
      </c>
      <c r="S12" s="57">
        <v>39</v>
      </c>
      <c r="T12" s="57">
        <v>7.3</v>
      </c>
      <c r="U12" s="57">
        <v>65</v>
      </c>
      <c r="V12" s="57">
        <v>1.2</v>
      </c>
      <c r="W12" s="57">
        <v>1.2</v>
      </c>
      <c r="X12" s="57">
        <v>51</v>
      </c>
      <c r="Y12" s="57">
        <v>3.4000000000000002E-2</v>
      </c>
      <c r="Z12" s="57">
        <v>0.35</v>
      </c>
      <c r="AA12" s="57">
        <v>0.19</v>
      </c>
      <c r="AB12" s="57">
        <v>291</v>
      </c>
      <c r="AC12" s="57">
        <v>353</v>
      </c>
      <c r="AD12" s="58">
        <v>101</v>
      </c>
    </row>
    <row r="13" spans="1:30" ht="15.75" thickBot="1" x14ac:dyDescent="0.3">
      <c r="A13" s="22">
        <v>44550238</v>
      </c>
      <c r="B13" s="60">
        <v>22775</v>
      </c>
      <c r="C13" s="59">
        <v>44663</v>
      </c>
      <c r="D13" s="22">
        <v>20140015</v>
      </c>
      <c r="E13" s="22">
        <v>20190087</v>
      </c>
      <c r="F13" s="22">
        <v>83</v>
      </c>
      <c r="G13" s="22">
        <v>510</v>
      </c>
      <c r="H13" s="22">
        <v>669</v>
      </c>
      <c r="I13" s="61">
        <v>45013</v>
      </c>
      <c r="J13" s="15">
        <v>350</v>
      </c>
      <c r="K13" s="56">
        <v>3.5</v>
      </c>
      <c r="L13" s="57">
        <v>2.7</v>
      </c>
      <c r="M13" s="57">
        <v>43</v>
      </c>
      <c r="N13" s="57">
        <v>74</v>
      </c>
      <c r="O13" s="57">
        <v>0.1</v>
      </c>
      <c r="P13" s="57">
        <v>0.8</v>
      </c>
      <c r="Q13" s="57">
        <v>13</v>
      </c>
      <c r="R13" s="57">
        <v>18</v>
      </c>
      <c r="S13" s="57">
        <v>40</v>
      </c>
      <c r="T13" s="57">
        <v>-5.4</v>
      </c>
      <c r="U13" s="57">
        <v>66</v>
      </c>
      <c r="V13" s="57">
        <v>1.1000000000000001</v>
      </c>
      <c r="W13" s="57">
        <v>1.1000000000000001</v>
      </c>
      <c r="X13" s="57">
        <v>56</v>
      </c>
      <c r="Y13" s="57">
        <v>3.4000000000000002E-2</v>
      </c>
      <c r="Z13" s="57">
        <v>0.27</v>
      </c>
      <c r="AA13" s="57">
        <v>0.11</v>
      </c>
      <c r="AB13" s="57">
        <v>281</v>
      </c>
      <c r="AC13" s="57">
        <v>339</v>
      </c>
      <c r="AD13" s="58">
        <v>98</v>
      </c>
    </row>
    <row r="14" spans="1:30" ht="15.75" thickBot="1" x14ac:dyDescent="0.3">
      <c r="A14" s="22">
        <v>44550265</v>
      </c>
      <c r="B14" s="60">
        <v>22777</v>
      </c>
      <c r="C14" s="59">
        <v>44663</v>
      </c>
      <c r="D14" s="22">
        <v>20180843</v>
      </c>
      <c r="E14" s="22">
        <v>20190081</v>
      </c>
      <c r="F14" s="22">
        <v>76</v>
      </c>
      <c r="G14" s="22">
        <v>530</v>
      </c>
      <c r="H14" s="22">
        <v>605</v>
      </c>
      <c r="I14" s="61">
        <v>45013</v>
      </c>
      <c r="J14" s="15">
        <v>350</v>
      </c>
      <c r="K14" s="56">
        <v>9.6999999999999993</v>
      </c>
      <c r="L14" s="57">
        <v>1.9</v>
      </c>
      <c r="M14" s="57">
        <v>43</v>
      </c>
      <c r="N14" s="57">
        <v>63</v>
      </c>
      <c r="O14" s="57">
        <v>-0.1</v>
      </c>
      <c r="P14" s="57">
        <v>0.9</v>
      </c>
      <c r="Q14" s="57">
        <v>12.1</v>
      </c>
      <c r="R14" s="57">
        <v>18</v>
      </c>
      <c r="S14" s="57">
        <v>39</v>
      </c>
      <c r="T14" s="57">
        <v>-3.1</v>
      </c>
      <c r="U14" s="57">
        <v>58</v>
      </c>
      <c r="V14" s="57">
        <v>1.1000000000000001</v>
      </c>
      <c r="W14" s="57">
        <v>1.1000000000000001</v>
      </c>
      <c r="X14" s="57">
        <v>51</v>
      </c>
      <c r="Y14" s="57">
        <v>3.4000000000000002E-2</v>
      </c>
      <c r="Z14" s="57">
        <v>0.14000000000000001</v>
      </c>
      <c r="AA14" s="57">
        <v>0.11</v>
      </c>
      <c r="AB14" s="57">
        <v>260</v>
      </c>
      <c r="AC14" s="57">
        <v>319</v>
      </c>
      <c r="AD14" s="58">
        <v>89</v>
      </c>
    </row>
    <row r="15" spans="1:30" ht="15.75" thickBot="1" x14ac:dyDescent="0.3">
      <c r="A15" s="22">
        <v>44550247</v>
      </c>
      <c r="B15" s="60">
        <v>22788</v>
      </c>
      <c r="C15" s="59">
        <v>44667</v>
      </c>
      <c r="D15" s="22">
        <v>20160012</v>
      </c>
      <c r="E15" s="22">
        <v>20190087</v>
      </c>
      <c r="F15" s="22">
        <v>76</v>
      </c>
      <c r="G15" s="22">
        <v>498</v>
      </c>
      <c r="H15" s="22">
        <v>637</v>
      </c>
      <c r="I15" s="61">
        <v>45013</v>
      </c>
      <c r="J15" s="15">
        <v>346</v>
      </c>
      <c r="K15" s="56">
        <v>9.6</v>
      </c>
      <c r="L15" s="57">
        <v>0.6</v>
      </c>
      <c r="M15" s="57">
        <v>42</v>
      </c>
      <c r="N15" s="57">
        <v>73</v>
      </c>
      <c r="O15" s="57">
        <v>0.2</v>
      </c>
      <c r="P15" s="57">
        <v>0.9</v>
      </c>
      <c r="Q15" s="57">
        <v>13.4</v>
      </c>
      <c r="R15" s="57">
        <v>18</v>
      </c>
      <c r="S15" s="57">
        <v>39</v>
      </c>
      <c r="T15" s="57">
        <v>2.9</v>
      </c>
      <c r="U15" s="57">
        <v>51</v>
      </c>
      <c r="V15" s="57">
        <v>1</v>
      </c>
      <c r="W15" s="57">
        <v>1</v>
      </c>
      <c r="X15" s="57">
        <v>57</v>
      </c>
      <c r="Y15" s="57">
        <v>5.3999999999999999E-2</v>
      </c>
      <c r="Z15" s="57">
        <v>0.31</v>
      </c>
      <c r="AA15" s="57">
        <v>0.21</v>
      </c>
      <c r="AB15" s="57">
        <v>287</v>
      </c>
      <c r="AC15" s="57">
        <v>351</v>
      </c>
      <c r="AD15" s="58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BCD95-B498-4EC9-8645-31035CE8010C}">
  <dimension ref="A1:BS70"/>
  <sheetViews>
    <sheetView workbookViewId="0">
      <selection activeCell="M2" sqref="M2:M15"/>
    </sheetView>
  </sheetViews>
  <sheetFormatPr defaultRowHeight="15" x14ac:dyDescent="0.25"/>
  <cols>
    <col min="9" max="9" width="14.7109375" customWidth="1"/>
    <col min="11" max="11" width="10.28515625" customWidth="1"/>
  </cols>
  <sheetData>
    <row r="1" spans="1:71" ht="34.5" x14ac:dyDescent="0.25">
      <c r="A1" s="43" t="s">
        <v>52</v>
      </c>
      <c r="B1" s="44" t="s">
        <v>53</v>
      </c>
      <c r="C1" s="44" t="s">
        <v>54</v>
      </c>
      <c r="D1" s="45" t="s">
        <v>55</v>
      </c>
      <c r="E1" s="4" t="s">
        <v>30</v>
      </c>
      <c r="F1" s="44" t="s">
        <v>56</v>
      </c>
      <c r="G1" s="44" t="s">
        <v>57</v>
      </c>
      <c r="H1" s="10" t="s">
        <v>58</v>
      </c>
      <c r="I1" s="46" t="s">
        <v>59</v>
      </c>
      <c r="J1" s="44" t="s">
        <v>60</v>
      </c>
      <c r="K1" s="20" t="s">
        <v>61</v>
      </c>
      <c r="L1" s="44" t="s">
        <v>62</v>
      </c>
      <c r="M1" s="47" t="s">
        <v>63</v>
      </c>
      <c r="N1" s="48" t="s">
        <v>64</v>
      </c>
      <c r="O1" s="48" t="s">
        <v>65</v>
      </c>
      <c r="P1" s="48" t="s">
        <v>66</v>
      </c>
      <c r="Q1" s="48" t="s">
        <v>67</v>
      </c>
      <c r="R1" s="48" t="s">
        <v>61</v>
      </c>
      <c r="S1" s="48" t="s">
        <v>68</v>
      </c>
      <c r="T1" s="48" t="s">
        <v>69</v>
      </c>
      <c r="U1" s="48" t="s">
        <v>70</v>
      </c>
      <c r="V1" s="48" t="s">
        <v>71</v>
      </c>
      <c r="W1" s="48" t="s">
        <v>72</v>
      </c>
      <c r="X1" s="48" t="s">
        <v>73</v>
      </c>
      <c r="Y1" s="48" t="s">
        <v>74</v>
      </c>
      <c r="Z1" s="48" t="s">
        <v>75</v>
      </c>
      <c r="AA1" s="48" t="s">
        <v>76</v>
      </c>
      <c r="AB1" s="48" t="s">
        <v>77</v>
      </c>
      <c r="AC1" s="48" t="s">
        <v>78</v>
      </c>
      <c r="AD1" s="48" t="s">
        <v>79</v>
      </c>
      <c r="AE1" s="48" t="s">
        <v>80</v>
      </c>
      <c r="AF1" s="48" t="s">
        <v>61</v>
      </c>
      <c r="AG1" s="48" t="s">
        <v>81</v>
      </c>
      <c r="AH1" s="48" t="s">
        <v>82</v>
      </c>
      <c r="AI1" s="48" t="s">
        <v>83</v>
      </c>
      <c r="AJ1" s="48" t="s">
        <v>84</v>
      </c>
      <c r="AK1" s="48" t="s">
        <v>85</v>
      </c>
      <c r="AL1" s="48" t="s">
        <v>86</v>
      </c>
      <c r="AM1" s="48" t="s">
        <v>87</v>
      </c>
      <c r="AN1" s="48" t="s">
        <v>88</v>
      </c>
      <c r="AO1" s="48" t="s">
        <v>75</v>
      </c>
      <c r="AP1" s="48" t="s">
        <v>89</v>
      </c>
      <c r="AQ1" s="48" t="s">
        <v>90</v>
      </c>
      <c r="AR1" s="48" t="s">
        <v>91</v>
      </c>
      <c r="AS1" s="48" t="s">
        <v>92</v>
      </c>
      <c r="AT1" s="48" t="s">
        <v>93</v>
      </c>
      <c r="AU1" s="48" t="s">
        <v>79</v>
      </c>
      <c r="AV1" s="48" t="s">
        <v>94</v>
      </c>
      <c r="AW1" s="48" t="s">
        <v>95</v>
      </c>
      <c r="AX1" s="48" t="s">
        <v>96</v>
      </c>
      <c r="AY1" s="48" t="s">
        <v>97</v>
      </c>
      <c r="AZ1" s="48" t="s">
        <v>98</v>
      </c>
      <c r="BA1" s="48" t="s">
        <v>99</v>
      </c>
      <c r="BB1" s="49">
        <v>45315</v>
      </c>
      <c r="BC1" s="48" t="s">
        <v>75</v>
      </c>
      <c r="BD1" s="48" t="s">
        <v>100</v>
      </c>
      <c r="BE1" s="48" t="s">
        <v>61</v>
      </c>
      <c r="BF1" s="48" t="s">
        <v>101</v>
      </c>
      <c r="BG1" s="48" t="s">
        <v>102</v>
      </c>
      <c r="BH1" s="48" t="s">
        <v>103</v>
      </c>
      <c r="BI1" s="48" t="s">
        <v>104</v>
      </c>
      <c r="BJ1" s="48" t="s">
        <v>105</v>
      </c>
      <c r="BK1" s="48" t="s">
        <v>106</v>
      </c>
      <c r="BL1" s="50" t="s">
        <v>107</v>
      </c>
      <c r="BM1" s="50" t="s">
        <v>61</v>
      </c>
      <c r="BN1" s="50" t="s">
        <v>108</v>
      </c>
      <c r="BO1" s="50" t="s">
        <v>109</v>
      </c>
      <c r="BP1" s="50" t="s">
        <v>104</v>
      </c>
      <c r="BQ1" s="50" t="s">
        <v>101</v>
      </c>
      <c r="BR1" s="50" t="s">
        <v>105</v>
      </c>
      <c r="BS1" s="50" t="s">
        <v>110</v>
      </c>
    </row>
    <row r="2" spans="1:71" x14ac:dyDescent="0.25">
      <c r="A2" s="5">
        <v>20130216</v>
      </c>
      <c r="B2" s="2">
        <v>13216</v>
      </c>
      <c r="C2" s="2">
        <v>27</v>
      </c>
      <c r="D2" s="6">
        <v>0</v>
      </c>
      <c r="E2" s="7"/>
      <c r="F2" s="2"/>
      <c r="G2" s="2" t="s">
        <v>31</v>
      </c>
      <c r="H2" s="2">
        <v>43417904</v>
      </c>
      <c r="I2" s="8">
        <v>840003258063368</v>
      </c>
      <c r="J2" s="2">
        <v>2013</v>
      </c>
      <c r="K2" s="7">
        <v>41349</v>
      </c>
      <c r="L2" s="2">
        <f t="shared" ref="L2:L33" si="0">2025-J2</f>
        <v>12</v>
      </c>
      <c r="M2" s="9">
        <v>19890262</v>
      </c>
      <c r="N2" s="2">
        <v>20110521</v>
      </c>
      <c r="O2" s="2">
        <v>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 t="e">
        <f>INDEX([1]Sheet1!$E$2:$E$72,MATCH(B2,[1]Sheet1!$A$2:$A$72,0))</f>
        <v>#N/A</v>
      </c>
      <c r="AB2" s="10" t="e">
        <v>#N/A</v>
      </c>
      <c r="AC2">
        <v>0</v>
      </c>
      <c r="AD2" s="11" t="s">
        <v>32</v>
      </c>
      <c r="AF2" s="1"/>
      <c r="AG2" s="11"/>
      <c r="AN2" t="e">
        <v>#N/A</v>
      </c>
      <c r="AP2" s="1">
        <v>45000</v>
      </c>
      <c r="AQ2">
        <v>1309</v>
      </c>
      <c r="AR2" s="1">
        <v>45084</v>
      </c>
      <c r="AS2">
        <v>1262</v>
      </c>
      <c r="AT2" s="11"/>
      <c r="AU2" s="11">
        <v>0</v>
      </c>
      <c r="AW2" t="e">
        <v>#N/A</v>
      </c>
      <c r="AX2" s="1">
        <v>45197</v>
      </c>
      <c r="AY2">
        <v>1140</v>
      </c>
      <c r="AZ2" s="1">
        <v>45218</v>
      </c>
      <c r="BA2">
        <v>422</v>
      </c>
      <c r="BB2" t="e">
        <v>#N/A</v>
      </c>
      <c r="BD2">
        <v>23891</v>
      </c>
      <c r="BE2" s="1">
        <v>45037</v>
      </c>
      <c r="BF2" s="11">
        <v>2</v>
      </c>
      <c r="BG2">
        <v>0</v>
      </c>
      <c r="BI2">
        <v>94</v>
      </c>
      <c r="BK2">
        <v>422</v>
      </c>
      <c r="BL2" s="12">
        <v>22769</v>
      </c>
      <c r="BM2" s="13">
        <v>44660</v>
      </c>
      <c r="BN2" s="14"/>
      <c r="BO2" s="14"/>
      <c r="BP2" s="14">
        <v>90</v>
      </c>
      <c r="BQ2" s="14">
        <v>1</v>
      </c>
      <c r="BR2" s="14">
        <v>5</v>
      </c>
      <c r="BS2" s="14">
        <f>VLOOKUP(BL2,'[2]all Line 1 calves'!$B$2:$V$84,21,FALSE)</f>
        <v>528</v>
      </c>
    </row>
    <row r="3" spans="1:71" x14ac:dyDescent="0.25">
      <c r="A3" s="5">
        <v>20130220</v>
      </c>
      <c r="B3" s="2">
        <v>13220</v>
      </c>
      <c r="C3" s="2">
        <v>27</v>
      </c>
      <c r="D3" s="6">
        <v>0</v>
      </c>
      <c r="E3" s="7"/>
      <c r="F3" s="2"/>
      <c r="G3" s="2" t="s">
        <v>31</v>
      </c>
      <c r="H3" s="2">
        <v>43417914</v>
      </c>
      <c r="I3" s="8">
        <v>840003258063364</v>
      </c>
      <c r="J3" s="2">
        <v>2013</v>
      </c>
      <c r="K3" s="7">
        <v>41350</v>
      </c>
      <c r="L3" s="2">
        <f t="shared" si="0"/>
        <v>12</v>
      </c>
      <c r="M3" s="9">
        <v>19930469</v>
      </c>
      <c r="N3" s="2">
        <v>20080481</v>
      </c>
      <c r="O3" s="2">
        <v>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e">
        <f>INDEX([1]Sheet1!$E$2:$E$72,MATCH(B3,[1]Sheet1!$A$2:$A$72,0))</f>
        <v>#N/A</v>
      </c>
      <c r="AB3" s="10" t="e">
        <v>#N/A</v>
      </c>
      <c r="AC3">
        <v>0</v>
      </c>
      <c r="AD3" s="11" t="s">
        <v>32</v>
      </c>
      <c r="AF3" s="1"/>
      <c r="AG3" s="11"/>
      <c r="AN3" t="e">
        <v>#N/A</v>
      </c>
      <c r="AP3" s="1">
        <v>45000</v>
      </c>
      <c r="AQ3">
        <v>1406</v>
      </c>
      <c r="AR3" s="1">
        <v>45084</v>
      </c>
      <c r="AS3">
        <v>1444</v>
      </c>
      <c r="AT3" s="11"/>
      <c r="AU3" s="11">
        <v>0</v>
      </c>
      <c r="AW3" t="e">
        <v>#N/A</v>
      </c>
      <c r="AX3" s="1">
        <v>45197</v>
      </c>
      <c r="AY3">
        <v>1368</v>
      </c>
      <c r="AZ3" s="1">
        <v>45218</v>
      </c>
      <c r="BA3">
        <v>406</v>
      </c>
      <c r="BB3" t="e">
        <v>#N/A</v>
      </c>
      <c r="BD3">
        <v>23905</v>
      </c>
      <c r="BE3" s="1">
        <v>45041</v>
      </c>
      <c r="BF3" s="11">
        <v>2</v>
      </c>
      <c r="BG3">
        <v>0</v>
      </c>
      <c r="BI3">
        <v>61</v>
      </c>
      <c r="BK3">
        <v>406</v>
      </c>
      <c r="BL3" s="12">
        <v>22820</v>
      </c>
      <c r="BM3" s="13">
        <v>44686</v>
      </c>
      <c r="BN3" s="14"/>
      <c r="BO3" s="14"/>
      <c r="BP3" s="14">
        <v>94</v>
      </c>
      <c r="BQ3" s="14">
        <v>2</v>
      </c>
      <c r="BR3" s="14">
        <v>4</v>
      </c>
      <c r="BS3" s="14">
        <f>VLOOKUP(BL3,'[2]all Line 1 calves'!$B$2:$V$84,21,FALSE)</f>
        <v>460</v>
      </c>
    </row>
    <row r="4" spans="1:71" x14ac:dyDescent="0.25">
      <c r="A4" s="5">
        <v>20140070</v>
      </c>
      <c r="B4" s="8">
        <v>14070</v>
      </c>
      <c r="C4" s="2">
        <v>27</v>
      </c>
      <c r="D4" s="6">
        <v>0</v>
      </c>
      <c r="E4" s="7"/>
      <c r="F4" s="2"/>
      <c r="G4" s="2" t="s">
        <v>31</v>
      </c>
      <c r="H4" s="2">
        <v>43496323</v>
      </c>
      <c r="I4" s="8">
        <v>840003258063366</v>
      </c>
      <c r="J4" s="2">
        <v>2014</v>
      </c>
      <c r="K4" s="7">
        <v>41734</v>
      </c>
      <c r="L4" s="2">
        <f t="shared" si="0"/>
        <v>11</v>
      </c>
      <c r="M4" s="9">
        <v>20110488</v>
      </c>
      <c r="N4" s="2">
        <v>20100496</v>
      </c>
      <c r="O4" s="2">
        <v>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e">
        <f>INDEX([1]Sheet1!$E$2:$E$72,MATCH(B4,[1]Sheet1!$A$2:$A$72,0))</f>
        <v>#N/A</v>
      </c>
      <c r="AB4" s="10" t="e">
        <v>#N/A</v>
      </c>
      <c r="AC4">
        <v>0</v>
      </c>
      <c r="AD4" s="11" t="s">
        <v>32</v>
      </c>
      <c r="AF4" s="1"/>
      <c r="AG4" s="11"/>
      <c r="AN4" t="e">
        <v>#N/A</v>
      </c>
      <c r="AP4" s="1">
        <v>45000</v>
      </c>
      <c r="AQ4">
        <v>1578</v>
      </c>
      <c r="AR4" s="1">
        <v>45084</v>
      </c>
      <c r="AS4">
        <v>1442</v>
      </c>
      <c r="AT4" s="11"/>
      <c r="AU4" s="11">
        <v>0</v>
      </c>
      <c r="AW4" t="e">
        <v>#N/A</v>
      </c>
      <c r="AX4" s="1">
        <v>45197</v>
      </c>
      <c r="AY4">
        <v>1382</v>
      </c>
      <c r="AZ4" s="1">
        <v>45218</v>
      </c>
      <c r="BA4">
        <v>540</v>
      </c>
      <c r="BB4" t="e">
        <v>#N/A</v>
      </c>
      <c r="BD4">
        <v>23845</v>
      </c>
      <c r="BE4" s="1">
        <v>45019</v>
      </c>
      <c r="BF4" s="11">
        <v>1</v>
      </c>
      <c r="BG4">
        <v>0</v>
      </c>
      <c r="BI4">
        <v>102</v>
      </c>
      <c r="BK4">
        <v>540</v>
      </c>
      <c r="BL4" s="12">
        <v>22775</v>
      </c>
      <c r="BM4" s="13">
        <v>44663</v>
      </c>
      <c r="BN4" s="14"/>
      <c r="BO4" s="14"/>
      <c r="BP4" s="14">
        <v>83</v>
      </c>
      <c r="BQ4" s="14">
        <v>2</v>
      </c>
      <c r="BR4" s="14">
        <v>4</v>
      </c>
      <c r="BS4" s="14">
        <f>VLOOKUP(BL4,'[2]all Line 1 calves'!$B$2:$V$84,21,FALSE)</f>
        <v>510</v>
      </c>
    </row>
    <row r="5" spans="1:71" x14ac:dyDescent="0.25">
      <c r="A5" s="22">
        <v>20150175</v>
      </c>
      <c r="B5" s="23">
        <v>15175</v>
      </c>
      <c r="C5" s="24">
        <v>27</v>
      </c>
      <c r="D5" s="25">
        <v>0</v>
      </c>
      <c r="E5" s="26"/>
      <c r="F5" s="24"/>
      <c r="G5" s="24" t="s">
        <v>31</v>
      </c>
      <c r="H5" s="2">
        <v>43656298</v>
      </c>
      <c r="I5" s="8">
        <v>840003258063367</v>
      </c>
      <c r="J5" s="24">
        <v>2015</v>
      </c>
      <c r="K5" s="7">
        <v>42092</v>
      </c>
      <c r="L5" s="2">
        <f t="shared" si="0"/>
        <v>10</v>
      </c>
      <c r="M5" s="9">
        <v>20130249</v>
      </c>
      <c r="N5" s="2">
        <v>20070532</v>
      </c>
      <c r="O5" s="2">
        <v>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e">
        <f>INDEX([1]Sheet1!$E$2:$E$72,MATCH(B5,[1]Sheet1!$A$2:$A$72,0))</f>
        <v>#N/A</v>
      </c>
      <c r="AB5" s="10" t="e">
        <v>#N/A</v>
      </c>
      <c r="AC5">
        <v>19910218</v>
      </c>
      <c r="AD5" s="27" t="s">
        <v>32</v>
      </c>
      <c r="AF5" s="1"/>
      <c r="AG5" s="11"/>
      <c r="AN5" t="e">
        <v>#N/A</v>
      </c>
      <c r="AP5" s="1">
        <v>45000</v>
      </c>
      <c r="AQ5">
        <v>1470</v>
      </c>
      <c r="AR5" s="1">
        <v>45084</v>
      </c>
      <c r="AS5">
        <v>1416</v>
      </c>
      <c r="AT5" s="11"/>
      <c r="AU5" s="11">
        <v>0</v>
      </c>
      <c r="AW5" t="e">
        <v>#N/A</v>
      </c>
      <c r="AX5" s="1">
        <v>45197</v>
      </c>
      <c r="AY5">
        <v>1448</v>
      </c>
      <c r="AZ5" s="1">
        <v>45218</v>
      </c>
      <c r="BA5">
        <v>536</v>
      </c>
      <c r="BB5" t="e">
        <v>#N/A</v>
      </c>
      <c r="BD5">
        <v>23819</v>
      </c>
      <c r="BE5" s="1">
        <v>45013</v>
      </c>
      <c r="BF5" s="11">
        <v>2</v>
      </c>
      <c r="BG5">
        <v>0</v>
      </c>
      <c r="BI5">
        <v>93</v>
      </c>
      <c r="BK5">
        <v>536</v>
      </c>
      <c r="BL5" s="12">
        <v>22811</v>
      </c>
      <c r="BM5" s="13">
        <v>44677</v>
      </c>
      <c r="BN5" s="14"/>
      <c r="BO5" s="14"/>
      <c r="BP5" s="14">
        <v>87</v>
      </c>
      <c r="BQ5" s="14">
        <v>1</v>
      </c>
      <c r="BR5" s="14">
        <v>5</v>
      </c>
      <c r="BS5" s="14">
        <f>VLOOKUP(BL5,'[2]all Line 1 calves'!$B$2:$V$84,21,FALSE)</f>
        <v>508</v>
      </c>
    </row>
    <row r="6" spans="1:71" x14ac:dyDescent="0.25">
      <c r="A6" s="22">
        <v>20150264</v>
      </c>
      <c r="B6" s="23">
        <v>15264</v>
      </c>
      <c r="C6" s="24">
        <v>27</v>
      </c>
      <c r="D6" s="25">
        <v>0</v>
      </c>
      <c r="E6" s="26"/>
      <c r="F6" s="24"/>
      <c r="G6" s="24" t="s">
        <v>31</v>
      </c>
      <c r="H6" s="2">
        <v>43656338</v>
      </c>
      <c r="I6" s="8">
        <v>840003258063370</v>
      </c>
      <c r="J6" s="24">
        <v>2015</v>
      </c>
      <c r="K6" s="7">
        <v>42139</v>
      </c>
      <c r="L6" s="2">
        <f t="shared" si="0"/>
        <v>10</v>
      </c>
      <c r="M6" s="9">
        <v>20130223</v>
      </c>
      <c r="N6" s="2">
        <v>20080481</v>
      </c>
      <c r="O6" s="2">
        <v>0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e">
        <f>INDEX([1]Sheet1!$E$2:$E$72,MATCH(B6,[1]Sheet1!$A$2:$A$72,0))</f>
        <v>#N/A</v>
      </c>
      <c r="AB6" s="10" t="e">
        <v>#N/A</v>
      </c>
      <c r="AC6">
        <v>19755827</v>
      </c>
      <c r="AD6" s="27" t="s">
        <v>32</v>
      </c>
      <c r="AF6" s="1"/>
      <c r="AG6" s="11"/>
      <c r="AI6" s="1"/>
      <c r="AN6" t="e">
        <v>#N/A</v>
      </c>
      <c r="AP6" s="1">
        <v>45000</v>
      </c>
      <c r="AQ6">
        <v>1305</v>
      </c>
      <c r="AR6" s="1">
        <v>45084</v>
      </c>
      <c r="AS6">
        <v>1170</v>
      </c>
      <c r="AT6" s="11">
        <v>45</v>
      </c>
      <c r="AU6" s="11">
        <v>2</v>
      </c>
      <c r="AW6">
        <v>1104</v>
      </c>
      <c r="AX6" s="1">
        <v>45197</v>
      </c>
      <c r="AY6">
        <v>1128</v>
      </c>
      <c r="AZ6" s="1">
        <v>45218</v>
      </c>
      <c r="BA6">
        <v>500</v>
      </c>
      <c r="BB6" t="e">
        <v>#N/A</v>
      </c>
      <c r="BD6">
        <v>23835</v>
      </c>
      <c r="BE6" s="1">
        <v>45018</v>
      </c>
      <c r="BF6" s="11">
        <v>1</v>
      </c>
      <c r="BG6">
        <v>0</v>
      </c>
      <c r="BI6">
        <v>102</v>
      </c>
      <c r="BK6">
        <v>500</v>
      </c>
      <c r="BL6" s="12">
        <v>22789</v>
      </c>
      <c r="BM6" s="13">
        <v>44667</v>
      </c>
      <c r="BN6" s="14"/>
      <c r="BO6" s="14"/>
      <c r="BP6" s="14">
        <v>70</v>
      </c>
      <c r="BQ6" s="14">
        <v>2</v>
      </c>
      <c r="BR6" s="14">
        <v>3</v>
      </c>
      <c r="BS6" s="14">
        <f>VLOOKUP(BL6,'[2]all Line 1 calves'!$B$2:$V$84,21,FALSE)</f>
        <v>496</v>
      </c>
    </row>
    <row r="7" spans="1:71" x14ac:dyDescent="0.25">
      <c r="A7" s="5">
        <v>20160043</v>
      </c>
      <c r="B7" s="2">
        <v>16043</v>
      </c>
      <c r="C7" s="2">
        <v>27</v>
      </c>
      <c r="D7" s="6">
        <v>0</v>
      </c>
      <c r="E7" s="7"/>
      <c r="F7" s="2"/>
      <c r="G7" s="2"/>
      <c r="H7" s="2">
        <v>43772758</v>
      </c>
      <c r="I7" s="32">
        <v>982000174856033</v>
      </c>
      <c r="J7" s="2">
        <v>2016</v>
      </c>
      <c r="K7" s="7">
        <v>42462</v>
      </c>
      <c r="L7" s="2">
        <f t="shared" si="0"/>
        <v>9</v>
      </c>
      <c r="M7" s="9">
        <v>20140037</v>
      </c>
      <c r="N7" s="2">
        <v>20110583</v>
      </c>
      <c r="O7" s="2">
        <v>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e">
        <f>INDEX([1]Sheet1!$E$2:$E$72,MATCH(B7,[1]Sheet1!$A$2:$A$72,0))</f>
        <v>#N/A</v>
      </c>
      <c r="AB7" s="10" t="e">
        <v>#N/A</v>
      </c>
      <c r="AC7">
        <v>20080542</v>
      </c>
      <c r="AD7" s="11" t="s">
        <v>32</v>
      </c>
      <c r="AF7" s="1"/>
      <c r="AG7" s="11" t="e">
        <v>#N/A</v>
      </c>
      <c r="AH7" t="e">
        <v>#N/A</v>
      </c>
      <c r="AI7" s="1"/>
      <c r="AJ7" t="e">
        <v>#N/A</v>
      </c>
      <c r="AM7" t="e">
        <v>#N/A</v>
      </c>
      <c r="AN7">
        <v>0</v>
      </c>
      <c r="AP7" s="1">
        <v>45000</v>
      </c>
      <c r="AQ7">
        <v>1506</v>
      </c>
      <c r="AR7" s="1">
        <v>45084</v>
      </c>
      <c r="AS7">
        <v>1402</v>
      </c>
      <c r="AT7" s="11">
        <v>1</v>
      </c>
      <c r="AU7" s="11">
        <v>1</v>
      </c>
      <c r="AW7">
        <v>1410</v>
      </c>
      <c r="AX7" s="1">
        <v>45197</v>
      </c>
      <c r="AY7">
        <v>1366</v>
      </c>
      <c r="AZ7" s="1">
        <v>45218</v>
      </c>
      <c r="BA7">
        <v>482</v>
      </c>
      <c r="BB7" t="e">
        <v>#N/A</v>
      </c>
      <c r="BD7">
        <v>23865</v>
      </c>
      <c r="BE7" s="1">
        <v>45025</v>
      </c>
      <c r="BF7" s="11">
        <v>1</v>
      </c>
      <c r="BG7">
        <v>0</v>
      </c>
      <c r="BI7">
        <v>106</v>
      </c>
      <c r="BK7">
        <v>482</v>
      </c>
      <c r="BL7" s="12">
        <v>22786</v>
      </c>
      <c r="BM7" s="13">
        <v>44667</v>
      </c>
      <c r="BN7" s="14"/>
      <c r="BO7" s="14"/>
      <c r="BP7" s="14">
        <v>86</v>
      </c>
      <c r="BQ7" s="14">
        <v>2</v>
      </c>
      <c r="BR7" s="14">
        <v>6</v>
      </c>
      <c r="BS7" s="14">
        <f>VLOOKUP(BL7,'[2]all Line 1 calves'!$B$2:$V$84,21,FALSE)</f>
        <v>514</v>
      </c>
    </row>
    <row r="8" spans="1:71" x14ac:dyDescent="0.25">
      <c r="A8" s="5">
        <v>20160055</v>
      </c>
      <c r="B8" s="2">
        <v>16055</v>
      </c>
      <c r="C8" s="2">
        <v>27</v>
      </c>
      <c r="D8" s="6">
        <v>0</v>
      </c>
      <c r="E8" s="7"/>
      <c r="F8" s="2"/>
      <c r="G8" s="2"/>
      <c r="H8" s="2">
        <v>43772851</v>
      </c>
      <c r="I8" s="32">
        <v>982000031112536</v>
      </c>
      <c r="J8" s="2">
        <v>2016</v>
      </c>
      <c r="K8" s="7">
        <v>42466</v>
      </c>
      <c r="L8" s="2">
        <f t="shared" si="0"/>
        <v>9</v>
      </c>
      <c r="M8" s="9">
        <v>20130235</v>
      </c>
      <c r="N8" s="2">
        <v>20130242</v>
      </c>
      <c r="O8" s="2">
        <v>0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e">
        <f>INDEX([1]Sheet1!$E$2:$E$72,MATCH(B8,[1]Sheet1!$A$2:$A$72,0))</f>
        <v>#N/A</v>
      </c>
      <c r="AB8" s="10" t="e">
        <v>#N/A</v>
      </c>
      <c r="AC8">
        <v>19788318</v>
      </c>
      <c r="AD8" s="11">
        <v>2</v>
      </c>
      <c r="AE8">
        <v>24549</v>
      </c>
      <c r="AF8" s="1">
        <v>45422</v>
      </c>
      <c r="AG8" s="11">
        <v>1</v>
      </c>
      <c r="AH8">
        <v>0</v>
      </c>
      <c r="AI8" s="1"/>
      <c r="AJ8">
        <v>80</v>
      </c>
      <c r="AM8">
        <v>478</v>
      </c>
      <c r="AN8">
        <v>0</v>
      </c>
      <c r="AP8" s="1">
        <v>45000</v>
      </c>
      <c r="AQ8">
        <v>1416</v>
      </c>
      <c r="AR8" s="1">
        <v>45084</v>
      </c>
      <c r="AS8">
        <v>1354</v>
      </c>
      <c r="AT8" s="11">
        <v>52</v>
      </c>
      <c r="AU8" s="11">
        <v>2</v>
      </c>
      <c r="AW8">
        <v>1360</v>
      </c>
      <c r="AX8" s="1">
        <v>45197</v>
      </c>
      <c r="AY8">
        <v>1234</v>
      </c>
      <c r="AZ8" s="1">
        <v>45218</v>
      </c>
      <c r="BA8">
        <v>416</v>
      </c>
      <c r="BB8">
        <v>1260</v>
      </c>
      <c r="BD8">
        <v>23885</v>
      </c>
      <c r="BE8" s="1">
        <v>45035</v>
      </c>
      <c r="BF8" s="11">
        <v>1</v>
      </c>
      <c r="BG8">
        <v>0</v>
      </c>
      <c r="BI8">
        <v>89</v>
      </c>
      <c r="BK8">
        <v>416</v>
      </c>
      <c r="BL8" s="12">
        <v>22788</v>
      </c>
      <c r="BM8" s="13">
        <v>44667</v>
      </c>
      <c r="BN8" s="14"/>
      <c r="BO8" s="14"/>
      <c r="BP8" s="14">
        <v>76</v>
      </c>
      <c r="BQ8" s="14">
        <v>2</v>
      </c>
      <c r="BR8" s="14">
        <v>4</v>
      </c>
      <c r="BS8" s="14">
        <f>VLOOKUP(BL8,'[2]all Line 1 calves'!$B$2:$V$84,21,FALSE)</f>
        <v>498</v>
      </c>
    </row>
    <row r="9" spans="1:71" x14ac:dyDescent="0.25">
      <c r="A9" s="5">
        <v>20180846</v>
      </c>
      <c r="B9" s="2">
        <v>18846</v>
      </c>
      <c r="C9" s="2">
        <v>27</v>
      </c>
      <c r="D9" s="6">
        <v>0</v>
      </c>
      <c r="E9" s="7"/>
      <c r="F9" s="2"/>
      <c r="G9" s="2"/>
      <c r="H9" s="2">
        <v>44011158</v>
      </c>
      <c r="I9" s="37">
        <v>982000157413448</v>
      </c>
      <c r="J9" s="2">
        <v>2018</v>
      </c>
      <c r="K9" s="7">
        <v>43211</v>
      </c>
      <c r="L9" s="2">
        <f t="shared" si="0"/>
        <v>7</v>
      </c>
      <c r="M9" s="9">
        <v>20150189</v>
      </c>
      <c r="N9" s="2">
        <v>20130242</v>
      </c>
      <c r="O9" s="2">
        <v>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e">
        <f>INDEX([1]Sheet1!$E$2:$E$72,MATCH(B9,[1]Sheet1!$A$2:$A$72,0))</f>
        <v>#N/A</v>
      </c>
      <c r="AB9" s="10" t="e">
        <v>#N/A</v>
      </c>
      <c r="AC9">
        <v>20080542</v>
      </c>
      <c r="AD9" s="11" t="s">
        <v>32</v>
      </c>
      <c r="AE9" t="e">
        <v>#N/A</v>
      </c>
      <c r="AF9" s="1" t="e">
        <v>#N/A</v>
      </c>
      <c r="AG9" s="11" t="e">
        <v>#N/A</v>
      </c>
      <c r="AH9" t="e">
        <v>#N/A</v>
      </c>
      <c r="AI9" s="1"/>
      <c r="AJ9" t="e">
        <v>#N/A</v>
      </c>
      <c r="AM9" t="e">
        <v>#N/A</v>
      </c>
      <c r="AN9">
        <v>0</v>
      </c>
      <c r="AP9" s="1">
        <v>45000</v>
      </c>
      <c r="AQ9">
        <v>1601</v>
      </c>
      <c r="AR9" s="1">
        <v>45084</v>
      </c>
      <c r="AT9" s="11">
        <v>0</v>
      </c>
      <c r="AU9" s="11">
        <v>2</v>
      </c>
      <c r="AW9">
        <v>0</v>
      </c>
      <c r="AX9" s="1">
        <v>45197</v>
      </c>
      <c r="AY9">
        <v>1422</v>
      </c>
      <c r="AZ9" s="1">
        <v>45218</v>
      </c>
      <c r="BA9">
        <v>402</v>
      </c>
      <c r="BB9" t="e">
        <v>#N/A</v>
      </c>
      <c r="BD9">
        <v>23925</v>
      </c>
      <c r="BE9" s="1">
        <v>45079</v>
      </c>
      <c r="BF9" s="11">
        <v>2</v>
      </c>
      <c r="BG9">
        <v>0</v>
      </c>
      <c r="BI9">
        <v>76</v>
      </c>
      <c r="BK9">
        <v>402</v>
      </c>
      <c r="BL9" s="12">
        <v>22819</v>
      </c>
      <c r="BM9" s="13">
        <v>44686</v>
      </c>
      <c r="BN9" s="12">
        <v>1</v>
      </c>
      <c r="BO9" s="13">
        <v>44705</v>
      </c>
      <c r="BP9" s="14">
        <v>96</v>
      </c>
      <c r="BQ9" s="14">
        <v>1</v>
      </c>
      <c r="BR9" s="14">
        <v>4</v>
      </c>
      <c r="BS9" s="14" t="e">
        <f>VLOOKUP(BL9,'[2]all Line 1 calves'!$B$2:$V$84,21,FALSE)</f>
        <v>#N/A</v>
      </c>
    </row>
    <row r="10" spans="1:71" x14ac:dyDescent="0.25">
      <c r="A10" s="5">
        <v>20190124</v>
      </c>
      <c r="B10" s="2">
        <v>19124</v>
      </c>
      <c r="C10" s="2">
        <v>27</v>
      </c>
      <c r="D10" s="6">
        <v>0</v>
      </c>
      <c r="E10" s="7"/>
      <c r="F10" s="2" t="s">
        <v>42</v>
      </c>
      <c r="G10" s="2"/>
      <c r="H10" s="2">
        <v>44109710</v>
      </c>
      <c r="I10" s="37">
        <v>982000426222234</v>
      </c>
      <c r="J10" s="2">
        <v>2019</v>
      </c>
      <c r="K10" s="7">
        <v>43599</v>
      </c>
      <c r="L10" s="2">
        <f t="shared" si="0"/>
        <v>6</v>
      </c>
      <c r="M10" s="9">
        <v>20160078</v>
      </c>
      <c r="N10" s="2">
        <v>20140068</v>
      </c>
      <c r="O10" s="2">
        <v>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e">
        <f>INDEX([1]Sheet1!$E$2:$E$72,MATCH(B10,[1]Sheet1!$A$2:$A$72,0))</f>
        <v>#N/A</v>
      </c>
      <c r="AB10" s="10" t="e">
        <v>#N/A</v>
      </c>
      <c r="AC10">
        <v>19777260</v>
      </c>
      <c r="AD10" s="11">
        <v>2</v>
      </c>
      <c r="AE10">
        <v>24546</v>
      </c>
      <c r="AF10" s="1">
        <v>45419</v>
      </c>
      <c r="AG10" s="11">
        <v>1</v>
      </c>
      <c r="AH10">
        <v>0</v>
      </c>
      <c r="AI10" s="1"/>
      <c r="AJ10">
        <v>96</v>
      </c>
      <c r="AM10">
        <v>502</v>
      </c>
      <c r="AN10">
        <v>0</v>
      </c>
      <c r="AP10" s="1">
        <v>45000</v>
      </c>
      <c r="AQ10">
        <v>1252</v>
      </c>
      <c r="AR10" s="1">
        <v>45084</v>
      </c>
      <c r="AS10">
        <v>1188</v>
      </c>
      <c r="AT10" s="11">
        <v>0</v>
      </c>
      <c r="AU10" s="11">
        <v>0</v>
      </c>
      <c r="AW10">
        <v>1132</v>
      </c>
      <c r="AX10" s="1">
        <v>45197</v>
      </c>
      <c r="AY10">
        <v>1158</v>
      </c>
      <c r="AZ10" s="1">
        <v>45218</v>
      </c>
      <c r="BA10">
        <v>422</v>
      </c>
      <c r="BB10">
        <v>1400</v>
      </c>
      <c r="BD10">
        <v>23888</v>
      </c>
      <c r="BE10" s="1">
        <v>45036</v>
      </c>
      <c r="BF10" s="11">
        <v>1</v>
      </c>
      <c r="BG10">
        <v>0</v>
      </c>
      <c r="BI10">
        <v>106</v>
      </c>
      <c r="BK10">
        <v>422</v>
      </c>
      <c r="BL10" s="12">
        <v>22777</v>
      </c>
      <c r="BM10" s="13">
        <v>44663</v>
      </c>
      <c r="BN10" s="14"/>
      <c r="BO10" s="14"/>
      <c r="BP10" s="14">
        <v>76</v>
      </c>
      <c r="BQ10" s="14">
        <v>2</v>
      </c>
      <c r="BR10" s="14">
        <v>4</v>
      </c>
      <c r="BS10" s="14">
        <f>VLOOKUP(BL10,'[2]all Line 1 calves'!$B$2:$V$84,21,FALSE)</f>
        <v>530</v>
      </c>
    </row>
    <row r="11" spans="1:71" x14ac:dyDescent="0.25">
      <c r="A11" s="5">
        <v>20190140</v>
      </c>
      <c r="B11" s="2">
        <v>19140</v>
      </c>
      <c r="C11" s="2"/>
      <c r="D11" s="6">
        <v>0</v>
      </c>
      <c r="E11" s="7"/>
      <c r="F11" s="2" t="s">
        <v>45</v>
      </c>
      <c r="G11" s="2"/>
      <c r="H11" s="2">
        <v>44036667</v>
      </c>
      <c r="I11" s="40">
        <v>840003217538299</v>
      </c>
      <c r="J11" s="2">
        <v>2019</v>
      </c>
      <c r="K11" s="7">
        <v>43539</v>
      </c>
      <c r="L11" s="2">
        <f t="shared" si="0"/>
        <v>6</v>
      </c>
      <c r="M11" s="9">
        <v>1517</v>
      </c>
      <c r="N11" s="2">
        <v>1209</v>
      </c>
      <c r="O11" s="2"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e">
        <f>INDEX([1]Sheet1!$E$2:$E$72,MATCH(B11,[1]Sheet1!$A$2:$A$72,0))</f>
        <v>#N/A</v>
      </c>
      <c r="AB11" s="10" t="e">
        <v>#N/A</v>
      </c>
      <c r="AC11">
        <v>19766726</v>
      </c>
      <c r="AD11" s="11">
        <v>50</v>
      </c>
      <c r="AE11">
        <v>24557</v>
      </c>
      <c r="AF11" s="1">
        <v>45441</v>
      </c>
      <c r="AG11" s="11">
        <v>2</v>
      </c>
      <c r="AH11">
        <v>0</v>
      </c>
      <c r="AI11" s="1"/>
      <c r="AJ11">
        <v>81</v>
      </c>
      <c r="AM11">
        <v>350</v>
      </c>
      <c r="AN11">
        <v>0</v>
      </c>
      <c r="AP11" s="1">
        <v>45000</v>
      </c>
      <c r="AQ11">
        <v>1282</v>
      </c>
      <c r="AR11" s="1">
        <v>45084</v>
      </c>
      <c r="AS11">
        <v>1224</v>
      </c>
      <c r="AT11" s="11">
        <v>0</v>
      </c>
      <c r="AU11" s="11">
        <v>0</v>
      </c>
      <c r="AW11">
        <v>1220</v>
      </c>
      <c r="AX11" s="1">
        <v>45197</v>
      </c>
      <c r="AY11">
        <v>1184</v>
      </c>
      <c r="AZ11" s="1">
        <v>45218</v>
      </c>
      <c r="BA11">
        <v>460</v>
      </c>
      <c r="BB11">
        <v>1456</v>
      </c>
      <c r="BD11">
        <v>23895</v>
      </c>
      <c r="BE11" s="1">
        <v>45039</v>
      </c>
      <c r="BF11" s="11">
        <v>1</v>
      </c>
      <c r="BG11">
        <v>0</v>
      </c>
      <c r="BI11">
        <v>95</v>
      </c>
      <c r="BK11">
        <v>460</v>
      </c>
      <c r="BL11" s="12">
        <v>22812</v>
      </c>
      <c r="BM11" s="13">
        <v>44677</v>
      </c>
      <c r="BN11" s="14"/>
      <c r="BO11" s="14"/>
      <c r="BP11" s="14">
        <v>85</v>
      </c>
      <c r="BQ11" s="14">
        <v>2</v>
      </c>
      <c r="BR11" s="14">
        <v>5</v>
      </c>
      <c r="BS11" s="14">
        <f>VLOOKUP(BL11,'[2]all Line 1 calves'!$B$2:$V$84,21,FALSE)</f>
        <v>494</v>
      </c>
    </row>
    <row r="12" spans="1:71" x14ac:dyDescent="0.25">
      <c r="A12" s="3">
        <v>20210458</v>
      </c>
      <c r="B12" s="2">
        <v>21458</v>
      </c>
      <c r="C12" s="2">
        <v>27</v>
      </c>
      <c r="D12" s="6">
        <v>0</v>
      </c>
      <c r="E12" s="7"/>
      <c r="F12" s="2"/>
      <c r="G12" s="2"/>
      <c r="H12" s="2">
        <v>44336467</v>
      </c>
      <c r="I12" s="40">
        <v>840003235340684</v>
      </c>
      <c r="J12" s="2">
        <v>2021</v>
      </c>
      <c r="K12" s="41">
        <v>44304</v>
      </c>
      <c r="L12" s="2">
        <f t="shared" si="0"/>
        <v>4</v>
      </c>
      <c r="M12" s="3">
        <v>20180777</v>
      </c>
      <c r="N12" s="3">
        <v>20170403</v>
      </c>
      <c r="O12" s="2">
        <v>0</v>
      </c>
      <c r="AA12" s="10" t="e">
        <f>INDEX([1]Sheet1!$E$2:$E$72,MATCH(B12,[1]Sheet1!$A$2:$A$72,0))</f>
        <v>#N/A</v>
      </c>
      <c r="AB12" s="10" t="e">
        <v>#N/A</v>
      </c>
      <c r="AC12">
        <v>19860445</v>
      </c>
      <c r="AD12" s="11">
        <v>80</v>
      </c>
      <c r="AE12">
        <v>24508</v>
      </c>
      <c r="AF12" s="1">
        <v>45394</v>
      </c>
      <c r="AG12" s="11">
        <v>1</v>
      </c>
      <c r="AH12">
        <v>0</v>
      </c>
      <c r="AI12" s="1"/>
      <c r="AJ12">
        <v>89</v>
      </c>
      <c r="AM12">
        <v>518</v>
      </c>
      <c r="AN12">
        <v>0</v>
      </c>
      <c r="AP12" s="1">
        <v>44965</v>
      </c>
      <c r="AQ12">
        <v>934</v>
      </c>
      <c r="AR12" s="1">
        <v>45084</v>
      </c>
      <c r="AS12">
        <v>964</v>
      </c>
      <c r="AT12" s="11">
        <v>1</v>
      </c>
      <c r="AU12" s="11">
        <v>2</v>
      </c>
      <c r="AW12">
        <v>932</v>
      </c>
      <c r="AX12" s="1">
        <v>45197</v>
      </c>
      <c r="AY12">
        <v>910</v>
      </c>
      <c r="AZ12" s="1">
        <v>45218</v>
      </c>
      <c r="BA12">
        <v>464</v>
      </c>
      <c r="BB12">
        <v>1052</v>
      </c>
      <c r="BD12">
        <v>23808</v>
      </c>
      <c r="BE12" s="1">
        <v>45002</v>
      </c>
      <c r="BF12" s="11">
        <v>1</v>
      </c>
      <c r="BG12">
        <v>0</v>
      </c>
      <c r="BI12">
        <v>84</v>
      </c>
      <c r="BK12">
        <v>464</v>
      </c>
      <c r="BL12" s="14"/>
      <c r="BM12" s="14"/>
      <c r="BN12" s="14"/>
      <c r="BO12" s="14"/>
      <c r="BP12" s="14"/>
      <c r="BQ12" s="14"/>
      <c r="BR12" s="14"/>
      <c r="BS12" s="14"/>
    </row>
    <row r="13" spans="1:71" x14ac:dyDescent="0.25">
      <c r="A13" s="3">
        <v>20220775</v>
      </c>
      <c r="B13" s="3">
        <v>22775</v>
      </c>
      <c r="C13" s="2">
        <v>27</v>
      </c>
      <c r="D13" s="3">
        <v>0</v>
      </c>
      <c r="E13" s="3"/>
      <c r="F13" s="3"/>
      <c r="G13" s="3"/>
      <c r="H13" s="3">
        <v>44550238</v>
      </c>
      <c r="I13" s="40">
        <v>840003252685196</v>
      </c>
      <c r="J13" s="2">
        <v>2022</v>
      </c>
      <c r="K13" s="42">
        <v>44663</v>
      </c>
      <c r="L13" s="2">
        <f t="shared" si="0"/>
        <v>3</v>
      </c>
      <c r="M13" s="3">
        <v>20190087</v>
      </c>
      <c r="N13" s="3">
        <v>20140015</v>
      </c>
      <c r="O13" s="2">
        <v>0</v>
      </c>
      <c r="AA13" s="10" t="e">
        <f>INDEX([1]Sheet1!$E$2:$E$72,MATCH(B13,[1]Sheet1!$A$2:$A$72,0))</f>
        <v>#N/A</v>
      </c>
      <c r="AB13" s="10" t="e">
        <v>#N/A</v>
      </c>
      <c r="AC13">
        <v>19860445</v>
      </c>
      <c r="AD13" s="11">
        <v>2</v>
      </c>
      <c r="AE13">
        <v>24537</v>
      </c>
      <c r="AF13" s="1">
        <v>45412</v>
      </c>
      <c r="AG13" s="11">
        <v>1</v>
      </c>
      <c r="AH13">
        <v>0</v>
      </c>
      <c r="AI13" s="1"/>
      <c r="AJ13">
        <v>81</v>
      </c>
      <c r="AM13">
        <v>386</v>
      </c>
      <c r="AN13">
        <v>0</v>
      </c>
      <c r="AR13" s="1">
        <v>45084</v>
      </c>
      <c r="AS13">
        <v>830</v>
      </c>
      <c r="AT13" s="11">
        <v>36</v>
      </c>
      <c r="AU13" s="11">
        <v>80</v>
      </c>
      <c r="AW13">
        <v>1092</v>
      </c>
      <c r="AX13" s="1">
        <v>45197</v>
      </c>
      <c r="AY13">
        <v>922</v>
      </c>
      <c r="AZ13" s="1">
        <v>45218</v>
      </c>
      <c r="BA13" t="e">
        <v>#N/A</v>
      </c>
      <c r="BB13">
        <v>1076</v>
      </c>
      <c r="BK13" t="e">
        <v>#N/A</v>
      </c>
    </row>
    <row r="14" spans="1:71" x14ac:dyDescent="0.25">
      <c r="A14" s="3">
        <v>20220777</v>
      </c>
      <c r="B14" s="3">
        <v>22777</v>
      </c>
      <c r="C14" s="2">
        <v>27</v>
      </c>
      <c r="D14" s="3">
        <v>0</v>
      </c>
      <c r="E14" s="3"/>
      <c r="F14" s="3"/>
      <c r="G14" s="3"/>
      <c r="H14" s="3">
        <v>44550265</v>
      </c>
      <c r="I14" s="40">
        <v>840003235340744</v>
      </c>
      <c r="J14" s="2">
        <v>2022</v>
      </c>
      <c r="K14" s="42">
        <v>44663</v>
      </c>
      <c r="L14" s="2">
        <f t="shared" si="0"/>
        <v>3</v>
      </c>
      <c r="M14" s="3">
        <v>20190081</v>
      </c>
      <c r="N14" s="3">
        <v>20180843</v>
      </c>
      <c r="O14" s="2">
        <v>0</v>
      </c>
      <c r="AA14" s="10" t="e">
        <f>INDEX([1]Sheet1!$E$2:$E$72,MATCH(B14,[1]Sheet1!$A$2:$A$72,0))</f>
        <v>#N/A</v>
      </c>
      <c r="AB14" s="10" t="e">
        <v>#N/A</v>
      </c>
      <c r="AC14">
        <v>19777260</v>
      </c>
      <c r="AD14" s="11">
        <v>2</v>
      </c>
      <c r="AE14">
        <v>24533</v>
      </c>
      <c r="AF14" s="1">
        <v>45409</v>
      </c>
      <c r="AG14" s="11">
        <v>2</v>
      </c>
      <c r="AH14">
        <v>0</v>
      </c>
      <c r="AI14" s="1"/>
      <c r="AJ14">
        <v>75</v>
      </c>
      <c r="AM14">
        <v>398</v>
      </c>
      <c r="AN14">
        <v>0</v>
      </c>
      <c r="AR14" s="1">
        <v>45084</v>
      </c>
      <c r="AS14">
        <v>848</v>
      </c>
      <c r="AT14" s="11">
        <v>38</v>
      </c>
      <c r="AU14" s="11">
        <v>2</v>
      </c>
      <c r="AW14">
        <v>870</v>
      </c>
      <c r="AX14" s="1">
        <v>45197</v>
      </c>
      <c r="AY14">
        <v>918</v>
      </c>
      <c r="AZ14" s="1">
        <v>45218</v>
      </c>
      <c r="BA14" t="e">
        <v>#N/A</v>
      </c>
      <c r="BB14">
        <v>1084</v>
      </c>
      <c r="BK14" t="e">
        <v>#N/A</v>
      </c>
    </row>
    <row r="15" spans="1:71" x14ac:dyDescent="0.25">
      <c r="A15" s="3">
        <v>20220788</v>
      </c>
      <c r="B15" s="3">
        <v>22788</v>
      </c>
      <c r="C15" s="2">
        <v>27</v>
      </c>
      <c r="D15" s="3">
        <v>0</v>
      </c>
      <c r="E15" s="3"/>
      <c r="F15" s="3"/>
      <c r="G15" s="3"/>
      <c r="H15" s="3">
        <v>44550247</v>
      </c>
      <c r="I15" s="40">
        <v>840003235340749</v>
      </c>
      <c r="J15" s="2">
        <v>2022</v>
      </c>
      <c r="K15" s="42">
        <v>44667</v>
      </c>
      <c r="L15" s="2">
        <f t="shared" si="0"/>
        <v>3</v>
      </c>
      <c r="M15" s="3">
        <v>20190087</v>
      </c>
      <c r="N15" s="3">
        <v>20160012</v>
      </c>
      <c r="O15" s="2">
        <v>0</v>
      </c>
      <c r="AA15" s="10" t="e">
        <f>INDEX([1]Sheet1!$E$2:$E$72,MATCH(B15,[1]Sheet1!$A$2:$A$72,0))</f>
        <v>#N/A</v>
      </c>
      <c r="AB15" s="10" t="e">
        <v>#N/A</v>
      </c>
      <c r="AC15">
        <v>19788318</v>
      </c>
      <c r="AD15" s="11">
        <v>1</v>
      </c>
      <c r="AE15">
        <v>24479</v>
      </c>
      <c r="AF15" s="1">
        <v>45378</v>
      </c>
      <c r="AG15" s="11">
        <v>1</v>
      </c>
      <c r="AH15">
        <v>0</v>
      </c>
      <c r="AI15" s="1"/>
      <c r="AJ15">
        <v>80</v>
      </c>
      <c r="AM15">
        <v>494</v>
      </c>
      <c r="AN15">
        <v>0</v>
      </c>
      <c r="AR15" s="1">
        <v>45084</v>
      </c>
      <c r="AS15">
        <v>814</v>
      </c>
      <c r="AT15" s="11">
        <v>40</v>
      </c>
      <c r="AU15" s="11">
        <v>2</v>
      </c>
      <c r="AW15">
        <v>864</v>
      </c>
      <c r="AX15" s="1">
        <v>45197</v>
      </c>
      <c r="AY15">
        <v>930</v>
      </c>
      <c r="AZ15" s="1">
        <v>45218</v>
      </c>
      <c r="BA15" t="e">
        <v>#N/A</v>
      </c>
      <c r="BB15">
        <v>1002</v>
      </c>
      <c r="BK15" t="e">
        <v>#N/A</v>
      </c>
    </row>
    <row r="16" spans="1:71" x14ac:dyDescent="0.25">
      <c r="A16" s="15">
        <v>20150135</v>
      </c>
      <c r="B16" s="16">
        <v>15135</v>
      </c>
      <c r="C16" s="17">
        <v>27</v>
      </c>
      <c r="D16" s="18">
        <v>0</v>
      </c>
      <c r="E16" s="19"/>
      <c r="F16" s="17" t="s">
        <v>33</v>
      </c>
      <c r="G16" s="17"/>
      <c r="H16" s="10">
        <v>43656409</v>
      </c>
      <c r="I16" s="18">
        <v>840003217538012</v>
      </c>
      <c r="J16" s="17">
        <v>2015</v>
      </c>
      <c r="K16" s="20">
        <v>42084</v>
      </c>
      <c r="L16" s="10">
        <f t="shared" si="0"/>
        <v>10</v>
      </c>
      <c r="M16" s="21">
        <v>20120427</v>
      </c>
      <c r="N16" s="10">
        <v>20100505</v>
      </c>
      <c r="O16" s="10">
        <v>2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>
        <v>1598</v>
      </c>
      <c r="AB16" s="10">
        <v>5</v>
      </c>
      <c r="AC16">
        <v>0</v>
      </c>
      <c r="AD16" s="11" t="s">
        <v>32</v>
      </c>
      <c r="AF16" s="1"/>
      <c r="AG16" s="11"/>
      <c r="AN16">
        <v>1</v>
      </c>
      <c r="AP16" s="1">
        <v>45000</v>
      </c>
      <c r="AQ16">
        <v>1341</v>
      </c>
      <c r="AR16" s="1">
        <v>45084</v>
      </c>
      <c r="AS16">
        <v>1238</v>
      </c>
      <c r="AT16" s="11"/>
      <c r="AU16" s="11">
        <v>0</v>
      </c>
      <c r="AW16" t="e">
        <v>#N/A</v>
      </c>
      <c r="AX16" s="1">
        <v>45197</v>
      </c>
      <c r="AY16">
        <v>1308</v>
      </c>
      <c r="AZ16" s="1">
        <v>45218</v>
      </c>
      <c r="BA16">
        <v>376</v>
      </c>
      <c r="BB16" t="e">
        <v>#N/A</v>
      </c>
      <c r="BD16">
        <v>23912</v>
      </c>
      <c r="BE16" s="1">
        <v>45055</v>
      </c>
      <c r="BF16" s="11">
        <v>1</v>
      </c>
      <c r="BG16">
        <v>0</v>
      </c>
      <c r="BI16">
        <v>90</v>
      </c>
      <c r="BK16">
        <v>376</v>
      </c>
      <c r="BL16" s="12">
        <v>22827</v>
      </c>
      <c r="BM16" s="13">
        <v>44708</v>
      </c>
      <c r="BN16" s="14"/>
      <c r="BO16" s="14"/>
      <c r="BP16" s="14">
        <v>88</v>
      </c>
      <c r="BQ16" s="14">
        <v>1</v>
      </c>
      <c r="BR16" s="14">
        <v>3</v>
      </c>
      <c r="BS16" s="14">
        <f>VLOOKUP(BL16,'[2]all Line 1 calves'!$B$2:$V$84,21,FALSE)</f>
        <v>408</v>
      </c>
    </row>
    <row r="17" spans="1:71" x14ac:dyDescent="0.25">
      <c r="A17" s="15">
        <v>20150204</v>
      </c>
      <c r="B17" s="16">
        <v>15204</v>
      </c>
      <c r="C17" s="17">
        <v>27</v>
      </c>
      <c r="D17" s="18">
        <v>0</v>
      </c>
      <c r="E17" s="19"/>
      <c r="F17" s="17" t="s">
        <v>34</v>
      </c>
      <c r="G17" s="17"/>
      <c r="H17" s="10">
        <v>43656401</v>
      </c>
      <c r="I17" s="18">
        <v>840003217537950</v>
      </c>
      <c r="J17" s="17">
        <v>2015</v>
      </c>
      <c r="K17" s="20">
        <v>42099</v>
      </c>
      <c r="L17" s="10">
        <f t="shared" si="0"/>
        <v>10</v>
      </c>
      <c r="M17" s="21">
        <v>20130245</v>
      </c>
      <c r="N17" s="10">
        <v>20100468</v>
      </c>
      <c r="O17" s="10">
        <v>1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>
        <v>1339</v>
      </c>
      <c r="AB17" s="10">
        <v>3.5</v>
      </c>
      <c r="AC17">
        <v>19799476</v>
      </c>
      <c r="AD17" s="11">
        <v>2</v>
      </c>
      <c r="AE17">
        <v>24521</v>
      </c>
      <c r="AF17" s="1">
        <v>45399</v>
      </c>
      <c r="AG17" s="11">
        <v>1</v>
      </c>
      <c r="AH17">
        <v>0</v>
      </c>
      <c r="AI17" s="1"/>
      <c r="AJ17">
        <v>75</v>
      </c>
      <c r="AM17">
        <v>500</v>
      </c>
      <c r="AN17">
        <v>1</v>
      </c>
      <c r="AP17" s="1">
        <v>45000</v>
      </c>
      <c r="AQ17">
        <v>1366</v>
      </c>
      <c r="AR17" s="1">
        <v>45084</v>
      </c>
      <c r="AS17">
        <v>1358</v>
      </c>
      <c r="AT17" s="11">
        <v>0</v>
      </c>
      <c r="AU17" s="11">
        <v>0</v>
      </c>
      <c r="AW17">
        <v>1242</v>
      </c>
      <c r="AX17" s="1">
        <v>45197</v>
      </c>
      <c r="AY17">
        <v>1280</v>
      </c>
      <c r="AZ17" s="1">
        <v>45218</v>
      </c>
      <c r="BA17">
        <v>390</v>
      </c>
      <c r="BB17">
        <v>1310</v>
      </c>
      <c r="BD17">
        <v>23919</v>
      </c>
      <c r="BE17" s="1">
        <v>45062</v>
      </c>
      <c r="BF17" s="11">
        <v>1</v>
      </c>
      <c r="BG17">
        <v>0</v>
      </c>
      <c r="BI17">
        <v>83</v>
      </c>
      <c r="BK17">
        <v>390</v>
      </c>
      <c r="BL17" s="12">
        <v>22823</v>
      </c>
      <c r="BM17" s="13">
        <v>44692</v>
      </c>
      <c r="BN17" s="14"/>
      <c r="BO17" s="14"/>
      <c r="BP17" s="14">
        <v>88</v>
      </c>
      <c r="BQ17" s="14">
        <v>1</v>
      </c>
      <c r="BR17" s="14">
        <v>4</v>
      </c>
      <c r="BS17" s="14">
        <f>VLOOKUP(BL17,'[2]all Line 1 calves'!$B$2:$V$84,21,FALSE)</f>
        <v>484</v>
      </c>
    </row>
    <row r="18" spans="1:71" x14ac:dyDescent="0.25">
      <c r="A18" s="15">
        <v>20150208</v>
      </c>
      <c r="B18" s="16">
        <v>15208</v>
      </c>
      <c r="C18" s="17">
        <v>27</v>
      </c>
      <c r="D18" s="18">
        <v>0</v>
      </c>
      <c r="E18" s="19"/>
      <c r="F18" s="17" t="s">
        <v>35</v>
      </c>
      <c r="G18" s="17"/>
      <c r="H18" s="10">
        <v>43656859</v>
      </c>
      <c r="I18" s="18">
        <v>840003217537878</v>
      </c>
      <c r="J18" s="17">
        <v>2015</v>
      </c>
      <c r="K18" s="20">
        <v>42100</v>
      </c>
      <c r="L18" s="10">
        <f t="shared" si="0"/>
        <v>10</v>
      </c>
      <c r="M18" s="21">
        <v>20120427</v>
      </c>
      <c r="N18" s="10">
        <v>20110546</v>
      </c>
      <c r="O18" s="10">
        <v>1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>
        <v>1557</v>
      </c>
      <c r="AB18" s="10">
        <v>4.5</v>
      </c>
      <c r="AC18">
        <v>19860445</v>
      </c>
      <c r="AD18" s="11" t="s">
        <v>32</v>
      </c>
      <c r="AF18" s="1"/>
      <c r="AG18" s="11"/>
      <c r="AI18" s="1"/>
      <c r="AN18">
        <v>1</v>
      </c>
      <c r="AP18" s="1">
        <v>45000</v>
      </c>
      <c r="AQ18">
        <v>1363</v>
      </c>
      <c r="AR18" s="1">
        <v>45084</v>
      </c>
      <c r="AS18">
        <v>1256</v>
      </c>
      <c r="AT18" s="11">
        <v>1</v>
      </c>
      <c r="AU18" s="11">
        <v>1</v>
      </c>
      <c r="AW18">
        <v>1286</v>
      </c>
      <c r="AX18" s="1">
        <v>45197</v>
      </c>
      <c r="AY18">
        <v>1320</v>
      </c>
      <c r="AZ18" s="1">
        <v>45218</v>
      </c>
      <c r="BA18" t="e">
        <v>#N/A</v>
      </c>
      <c r="BB18" t="e">
        <v>#N/A</v>
      </c>
      <c r="BD18">
        <v>23872</v>
      </c>
      <c r="BE18" s="1">
        <v>45026</v>
      </c>
      <c r="BF18" s="11">
        <v>1</v>
      </c>
      <c r="BG18">
        <v>1</v>
      </c>
      <c r="BH18" s="1">
        <v>45038</v>
      </c>
      <c r="BI18">
        <v>93</v>
      </c>
      <c r="BK18" t="e">
        <v>#N/A</v>
      </c>
      <c r="BL18" s="12">
        <v>22818</v>
      </c>
      <c r="BM18" s="13">
        <v>44686</v>
      </c>
      <c r="BN18" s="14"/>
      <c r="BO18" s="14"/>
      <c r="BP18" s="14">
        <v>102</v>
      </c>
      <c r="BQ18" s="14">
        <v>1</v>
      </c>
      <c r="BR18" s="14">
        <v>4</v>
      </c>
      <c r="BS18" s="14">
        <f>VLOOKUP(BL18,'[2]all Line 1 calves'!$B$2:$V$84,21,FALSE)</f>
        <v>510</v>
      </c>
    </row>
    <row r="19" spans="1:71" x14ac:dyDescent="0.25">
      <c r="A19" s="28">
        <v>20160012</v>
      </c>
      <c r="B19" s="10">
        <v>16012</v>
      </c>
      <c r="C19" s="29">
        <v>27</v>
      </c>
      <c r="D19" s="30">
        <v>0</v>
      </c>
      <c r="E19" s="29"/>
      <c r="F19" s="29" t="s">
        <v>36</v>
      </c>
      <c r="G19" s="29"/>
      <c r="H19" s="10">
        <v>43773253</v>
      </c>
      <c r="I19" s="31">
        <v>982000029257993</v>
      </c>
      <c r="J19" s="10">
        <v>2016</v>
      </c>
      <c r="K19" s="20">
        <v>42452</v>
      </c>
      <c r="L19" s="10">
        <f t="shared" si="0"/>
        <v>9</v>
      </c>
      <c r="M19" s="21">
        <v>20130211</v>
      </c>
      <c r="N19" s="10">
        <v>20140011</v>
      </c>
      <c r="O19" s="10">
        <v>1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>
        <v>1444</v>
      </c>
      <c r="AB19" s="10">
        <v>4.5</v>
      </c>
      <c r="AC19">
        <v>19766726</v>
      </c>
      <c r="AD19" s="11">
        <v>2</v>
      </c>
      <c r="AE19">
        <v>24505</v>
      </c>
      <c r="AF19" s="1">
        <v>45392</v>
      </c>
      <c r="AG19" s="11">
        <v>2</v>
      </c>
      <c r="AH19">
        <v>0</v>
      </c>
      <c r="AI19" s="1"/>
      <c r="AJ19">
        <v>59</v>
      </c>
      <c r="AM19">
        <v>476</v>
      </c>
      <c r="AN19">
        <v>1</v>
      </c>
      <c r="AP19" s="1">
        <v>45000</v>
      </c>
      <c r="AQ19">
        <v>1350</v>
      </c>
      <c r="AR19" s="1">
        <v>45084</v>
      </c>
      <c r="AS19">
        <v>1308</v>
      </c>
      <c r="AT19" s="11">
        <v>0</v>
      </c>
      <c r="AU19" s="11">
        <v>0</v>
      </c>
      <c r="AW19">
        <v>1270</v>
      </c>
      <c r="AX19" s="1">
        <v>45197</v>
      </c>
      <c r="AY19">
        <v>1312</v>
      </c>
      <c r="AZ19" s="1">
        <v>45218</v>
      </c>
      <c r="BA19">
        <v>372</v>
      </c>
      <c r="BB19">
        <v>1418</v>
      </c>
      <c r="BD19">
        <v>23908</v>
      </c>
      <c r="BE19" s="1">
        <v>45046</v>
      </c>
      <c r="BF19" s="11">
        <v>2</v>
      </c>
      <c r="BG19">
        <v>0</v>
      </c>
      <c r="BI19">
        <v>70</v>
      </c>
      <c r="BK19">
        <v>372</v>
      </c>
      <c r="BL19" s="12">
        <v>22808</v>
      </c>
      <c r="BM19" s="13">
        <v>44675</v>
      </c>
      <c r="BN19" s="14"/>
      <c r="BO19" s="14"/>
      <c r="BP19" s="14">
        <v>76</v>
      </c>
      <c r="BQ19" s="14">
        <v>5</v>
      </c>
      <c r="BR19" s="14">
        <v>4</v>
      </c>
      <c r="BS19" s="14" t="e">
        <f>VLOOKUP(BL19,'[2]all Line 1 calves'!$B$2:$V$84,21,FALSE)</f>
        <v>#N/A</v>
      </c>
    </row>
    <row r="20" spans="1:71" x14ac:dyDescent="0.25">
      <c r="A20" s="28">
        <v>20160063</v>
      </c>
      <c r="B20" s="10">
        <v>16063</v>
      </c>
      <c r="C20" s="10">
        <v>27</v>
      </c>
      <c r="D20" s="30">
        <v>0</v>
      </c>
      <c r="E20" s="20"/>
      <c r="F20" s="10" t="s">
        <v>37</v>
      </c>
      <c r="G20" s="10"/>
      <c r="H20" s="10">
        <v>43772516</v>
      </c>
      <c r="I20" s="31">
        <v>982000054502287</v>
      </c>
      <c r="J20" s="10">
        <v>2016</v>
      </c>
      <c r="K20" s="20">
        <v>42468</v>
      </c>
      <c r="L20" s="10">
        <f t="shared" si="0"/>
        <v>9</v>
      </c>
      <c r="M20" s="21">
        <v>20140027</v>
      </c>
      <c r="N20" s="10">
        <v>20100555</v>
      </c>
      <c r="O20" s="10">
        <v>1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>
        <v>1357</v>
      </c>
      <c r="AB20" s="10">
        <v>4.5</v>
      </c>
      <c r="AC20">
        <v>19860445</v>
      </c>
      <c r="AD20" s="11">
        <v>1</v>
      </c>
      <c r="AE20">
        <v>24489</v>
      </c>
      <c r="AF20" s="1">
        <v>45380</v>
      </c>
      <c r="AG20" s="11">
        <v>2</v>
      </c>
      <c r="AH20">
        <v>0</v>
      </c>
      <c r="AI20" s="1"/>
      <c r="AJ20">
        <v>77</v>
      </c>
      <c r="AM20">
        <v>456</v>
      </c>
      <c r="AN20">
        <v>1</v>
      </c>
      <c r="AP20" s="1">
        <v>45000</v>
      </c>
      <c r="AQ20">
        <v>1372</v>
      </c>
      <c r="AR20" s="1">
        <v>45084</v>
      </c>
      <c r="AS20">
        <v>1330</v>
      </c>
      <c r="AT20" s="11">
        <v>0</v>
      </c>
      <c r="AU20" s="11">
        <v>0</v>
      </c>
      <c r="AW20">
        <v>1238</v>
      </c>
      <c r="AX20" s="1">
        <v>45197</v>
      </c>
      <c r="AY20">
        <v>1230</v>
      </c>
      <c r="AZ20" s="1">
        <v>45218</v>
      </c>
      <c r="BA20">
        <v>408</v>
      </c>
      <c r="BB20">
        <v>1430</v>
      </c>
      <c r="BD20">
        <v>23886</v>
      </c>
      <c r="BE20" s="1">
        <v>45035</v>
      </c>
      <c r="BF20" s="11">
        <v>2</v>
      </c>
      <c r="BG20">
        <v>0</v>
      </c>
      <c r="BI20">
        <v>78</v>
      </c>
      <c r="BK20">
        <v>408</v>
      </c>
      <c r="BL20" s="12">
        <v>22803</v>
      </c>
      <c r="BM20" s="13">
        <v>44673</v>
      </c>
      <c r="BN20" s="14"/>
      <c r="BO20" s="14"/>
      <c r="BP20" s="14">
        <v>106</v>
      </c>
      <c r="BQ20" s="14">
        <v>1</v>
      </c>
      <c r="BR20" s="14">
        <v>5</v>
      </c>
      <c r="BS20" s="14">
        <f>VLOOKUP(BL20,'[2]all Line 1 calves'!$B$2:$V$84,21,FALSE)</f>
        <v>518</v>
      </c>
    </row>
    <row r="21" spans="1:71" x14ac:dyDescent="0.25">
      <c r="A21" s="28">
        <v>20160110</v>
      </c>
      <c r="B21" s="10">
        <v>16110</v>
      </c>
      <c r="C21" s="10">
        <v>27</v>
      </c>
      <c r="D21" s="30">
        <v>0</v>
      </c>
      <c r="E21" s="20"/>
      <c r="F21" s="10" t="s">
        <v>37</v>
      </c>
      <c r="G21" s="10"/>
      <c r="H21" s="10">
        <v>43772477</v>
      </c>
      <c r="I21" s="31">
        <v>982000206175173</v>
      </c>
      <c r="J21" s="10">
        <v>2016</v>
      </c>
      <c r="K21" s="20">
        <v>42482</v>
      </c>
      <c r="L21" s="10">
        <f t="shared" si="0"/>
        <v>9</v>
      </c>
      <c r="M21" s="21">
        <v>20130215</v>
      </c>
      <c r="N21" s="10">
        <v>20080591</v>
      </c>
      <c r="O21" s="10">
        <v>1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>
        <v>1395</v>
      </c>
      <c r="AB21" s="10">
        <v>4.5</v>
      </c>
      <c r="AC21">
        <v>20090521</v>
      </c>
      <c r="AD21" s="11">
        <v>2</v>
      </c>
      <c r="AE21">
        <v>24551</v>
      </c>
      <c r="AF21" s="1">
        <v>45426</v>
      </c>
      <c r="AG21" s="11">
        <v>2</v>
      </c>
      <c r="AH21">
        <v>0</v>
      </c>
      <c r="AI21" s="1"/>
      <c r="AJ21">
        <v>85</v>
      </c>
      <c r="AM21">
        <v>404</v>
      </c>
      <c r="AN21">
        <v>1</v>
      </c>
      <c r="AP21" s="1">
        <v>45000</v>
      </c>
      <c r="AQ21">
        <v>1252</v>
      </c>
      <c r="AR21" s="1">
        <v>45084</v>
      </c>
      <c r="AS21">
        <v>1224</v>
      </c>
      <c r="AT21" s="11">
        <v>0</v>
      </c>
      <c r="AU21" s="11">
        <v>2</v>
      </c>
      <c r="AW21">
        <v>1148</v>
      </c>
      <c r="AX21" s="1">
        <v>45197</v>
      </c>
      <c r="AY21">
        <v>1082</v>
      </c>
      <c r="AZ21" s="1">
        <v>45218</v>
      </c>
      <c r="BA21">
        <v>442</v>
      </c>
      <c r="BB21">
        <v>1320</v>
      </c>
      <c r="BD21">
        <v>23904</v>
      </c>
      <c r="BE21" s="1">
        <v>45041</v>
      </c>
      <c r="BF21" s="11">
        <v>1</v>
      </c>
      <c r="BG21">
        <v>0</v>
      </c>
      <c r="BI21">
        <v>79</v>
      </c>
      <c r="BK21">
        <v>442</v>
      </c>
      <c r="BL21" s="12">
        <v>22800</v>
      </c>
      <c r="BM21" s="13">
        <v>44672</v>
      </c>
      <c r="BN21" s="14"/>
      <c r="BO21" s="14"/>
      <c r="BP21" s="14">
        <v>88</v>
      </c>
      <c r="BQ21" s="14">
        <v>1</v>
      </c>
      <c r="BR21" s="14">
        <v>5</v>
      </c>
      <c r="BS21" s="14">
        <f>VLOOKUP(BL21,'[2]all Line 1 calves'!$B$2:$V$84,21,FALSE)</f>
        <v>522</v>
      </c>
    </row>
    <row r="22" spans="1:71" x14ac:dyDescent="0.25">
      <c r="A22" s="28">
        <v>20160123</v>
      </c>
      <c r="B22" s="10">
        <v>16123</v>
      </c>
      <c r="C22" s="10">
        <v>27</v>
      </c>
      <c r="D22" s="30">
        <v>0</v>
      </c>
      <c r="E22" s="20"/>
      <c r="F22" s="10"/>
      <c r="G22" s="10"/>
      <c r="H22" s="10">
        <v>43772504</v>
      </c>
      <c r="I22" s="31">
        <v>982000031112617</v>
      </c>
      <c r="J22" s="10">
        <v>2016</v>
      </c>
      <c r="K22" s="20">
        <v>42488</v>
      </c>
      <c r="L22" s="10">
        <f t="shared" si="0"/>
        <v>9</v>
      </c>
      <c r="M22" s="21">
        <v>20140027</v>
      </c>
      <c r="N22" s="10">
        <v>20100525</v>
      </c>
      <c r="O22" s="10">
        <v>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>
        <v>1177</v>
      </c>
      <c r="AB22" s="10">
        <v>4</v>
      </c>
      <c r="AC22">
        <v>20080542</v>
      </c>
      <c r="AD22" s="11">
        <v>2</v>
      </c>
      <c r="AE22">
        <v>24522</v>
      </c>
      <c r="AF22" s="1">
        <v>45399</v>
      </c>
      <c r="AG22" s="11">
        <v>2</v>
      </c>
      <c r="AH22">
        <v>0</v>
      </c>
      <c r="AI22" s="1"/>
      <c r="AJ22">
        <v>81</v>
      </c>
      <c r="AM22">
        <v>404</v>
      </c>
      <c r="AN22">
        <v>1</v>
      </c>
      <c r="AP22" s="1">
        <v>45000</v>
      </c>
      <c r="AQ22">
        <v>1291</v>
      </c>
      <c r="AR22" s="1">
        <v>45084</v>
      </c>
      <c r="AS22">
        <v>1202</v>
      </c>
      <c r="AT22" s="11">
        <v>27</v>
      </c>
      <c r="AU22" s="11">
        <v>2</v>
      </c>
      <c r="AW22">
        <v>1198</v>
      </c>
      <c r="AX22" s="1">
        <v>45197</v>
      </c>
      <c r="AY22">
        <v>1192</v>
      </c>
      <c r="AZ22" s="1">
        <v>45218</v>
      </c>
      <c r="BA22">
        <v>404</v>
      </c>
      <c r="BB22">
        <v>1350</v>
      </c>
      <c r="BD22">
        <v>23893</v>
      </c>
      <c r="BE22" s="1">
        <v>45039</v>
      </c>
      <c r="BF22" s="11">
        <v>1</v>
      </c>
      <c r="BG22">
        <v>0</v>
      </c>
      <c r="BI22">
        <v>106</v>
      </c>
      <c r="BK22">
        <v>404</v>
      </c>
      <c r="BL22" s="12">
        <v>22783</v>
      </c>
      <c r="BM22" s="13">
        <v>44666</v>
      </c>
      <c r="BN22" s="14"/>
      <c r="BO22" s="14"/>
      <c r="BP22" s="14">
        <v>80</v>
      </c>
      <c r="BQ22" s="14">
        <v>2</v>
      </c>
      <c r="BR22" s="14">
        <v>4</v>
      </c>
      <c r="BS22" s="14">
        <f>VLOOKUP(BL22,'[2]all Line 1 calves'!$B$2:$V$84,21,FALSE)</f>
        <v>482</v>
      </c>
    </row>
    <row r="23" spans="1:71" x14ac:dyDescent="0.25">
      <c r="A23" s="28">
        <v>20170387</v>
      </c>
      <c r="B23" s="10">
        <v>17387</v>
      </c>
      <c r="C23" s="10">
        <v>27</v>
      </c>
      <c r="D23" s="30">
        <v>0</v>
      </c>
      <c r="E23" s="20"/>
      <c r="F23" s="10"/>
      <c r="G23" s="10"/>
      <c r="H23" s="10">
        <v>43916567</v>
      </c>
      <c r="I23" s="33">
        <v>982000420696295</v>
      </c>
      <c r="J23" s="10">
        <v>2017</v>
      </c>
      <c r="K23" s="20">
        <v>42816</v>
      </c>
      <c r="L23" s="10">
        <f t="shared" si="0"/>
        <v>8</v>
      </c>
      <c r="M23" s="21">
        <v>20150140</v>
      </c>
      <c r="N23" s="10">
        <v>20150204</v>
      </c>
      <c r="O23" s="10">
        <v>1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>
        <v>1292</v>
      </c>
      <c r="AB23" s="10">
        <v>4.5</v>
      </c>
      <c r="AC23">
        <v>19799476</v>
      </c>
      <c r="AD23" s="11">
        <v>2</v>
      </c>
      <c r="AE23">
        <v>24519</v>
      </c>
      <c r="AF23" s="1">
        <v>45399</v>
      </c>
      <c r="AG23" s="11">
        <v>1</v>
      </c>
      <c r="AH23">
        <v>0</v>
      </c>
      <c r="AI23" s="1"/>
      <c r="AJ23">
        <v>93</v>
      </c>
      <c r="AM23">
        <v>556</v>
      </c>
      <c r="AN23">
        <v>1</v>
      </c>
      <c r="AP23" s="1">
        <v>45000</v>
      </c>
      <c r="AQ23">
        <v>1250</v>
      </c>
      <c r="AR23" s="1">
        <v>45084</v>
      </c>
      <c r="AS23">
        <v>1194</v>
      </c>
      <c r="AT23" s="11">
        <v>0</v>
      </c>
      <c r="AU23" s="11">
        <v>2</v>
      </c>
      <c r="AW23">
        <v>1188</v>
      </c>
      <c r="AX23" s="1">
        <v>45197</v>
      </c>
      <c r="AY23">
        <v>1166</v>
      </c>
      <c r="AZ23" s="1">
        <v>45218</v>
      </c>
      <c r="BA23">
        <v>410</v>
      </c>
      <c r="BB23">
        <v>1238</v>
      </c>
      <c r="BD23">
        <v>23818</v>
      </c>
      <c r="BE23" s="1">
        <v>45013</v>
      </c>
      <c r="BF23" s="11">
        <v>1</v>
      </c>
      <c r="BG23">
        <v>0</v>
      </c>
      <c r="BI23">
        <v>92</v>
      </c>
      <c r="BK23">
        <v>410</v>
      </c>
      <c r="BL23" s="12">
        <v>22790</v>
      </c>
      <c r="BM23" s="13">
        <v>44668</v>
      </c>
      <c r="BN23" s="14"/>
      <c r="BO23" s="14"/>
      <c r="BP23" s="14">
        <v>90</v>
      </c>
      <c r="BQ23" s="14">
        <v>1</v>
      </c>
      <c r="BR23" s="14">
        <v>5</v>
      </c>
      <c r="BS23" s="14">
        <f>VLOOKUP(BL23,'[2]all Line 1 calves'!$B$2:$V$84,21,FALSE)</f>
        <v>540</v>
      </c>
    </row>
    <row r="24" spans="1:71" x14ac:dyDescent="0.25">
      <c r="A24" s="28">
        <v>20170421</v>
      </c>
      <c r="B24" s="10">
        <v>17421</v>
      </c>
      <c r="C24" s="10">
        <v>27</v>
      </c>
      <c r="D24" s="30">
        <v>0</v>
      </c>
      <c r="E24" s="20"/>
      <c r="F24" s="10"/>
      <c r="G24" s="10"/>
      <c r="H24" s="10">
        <v>43917500</v>
      </c>
      <c r="I24" s="33">
        <v>982000421812963</v>
      </c>
      <c r="J24" s="10">
        <v>2017</v>
      </c>
      <c r="K24" s="20">
        <v>42824</v>
      </c>
      <c r="L24" s="10">
        <f t="shared" si="0"/>
        <v>8</v>
      </c>
      <c r="M24" s="21">
        <v>20150153</v>
      </c>
      <c r="N24" s="10">
        <v>20110587</v>
      </c>
      <c r="O24" s="10">
        <v>1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>
        <v>1675</v>
      </c>
      <c r="AB24" s="10">
        <v>5</v>
      </c>
      <c r="AC24">
        <v>19777260</v>
      </c>
      <c r="AD24" s="11" t="s">
        <v>32</v>
      </c>
      <c r="AE24" t="e">
        <v>#N/A</v>
      </c>
      <c r="AF24" s="1" t="e">
        <v>#N/A</v>
      </c>
      <c r="AG24" s="11" t="e">
        <v>#N/A</v>
      </c>
      <c r="AH24" t="e">
        <v>#N/A</v>
      </c>
      <c r="AI24" s="1"/>
      <c r="AJ24" t="e">
        <v>#N/A</v>
      </c>
      <c r="AM24" t="e">
        <v>#N/A</v>
      </c>
      <c r="AN24">
        <v>1</v>
      </c>
      <c r="AP24" s="1">
        <v>45000</v>
      </c>
      <c r="AQ24">
        <v>1357</v>
      </c>
      <c r="AR24" s="1">
        <v>45084</v>
      </c>
      <c r="AS24">
        <v>1262</v>
      </c>
      <c r="AT24" s="11">
        <v>51</v>
      </c>
      <c r="AU24" s="11">
        <v>2</v>
      </c>
      <c r="AW24">
        <v>1172</v>
      </c>
      <c r="AX24" s="1">
        <v>45197</v>
      </c>
      <c r="AY24">
        <v>1188</v>
      </c>
      <c r="AZ24" s="1">
        <v>45218</v>
      </c>
      <c r="BA24">
        <v>418</v>
      </c>
      <c r="BB24" t="e">
        <v>#N/A</v>
      </c>
      <c r="BD24">
        <v>23842</v>
      </c>
      <c r="BE24" s="1">
        <v>45019</v>
      </c>
      <c r="BF24" s="11">
        <v>1</v>
      </c>
      <c r="BG24">
        <v>0</v>
      </c>
      <c r="BI24">
        <v>95</v>
      </c>
      <c r="BK24">
        <v>418</v>
      </c>
      <c r="BL24" s="12">
        <v>22807</v>
      </c>
      <c r="BM24" s="13">
        <v>44675</v>
      </c>
      <c r="BN24" s="14"/>
      <c r="BO24" s="14"/>
      <c r="BP24" s="14">
        <v>81</v>
      </c>
      <c r="BQ24" s="14">
        <v>2</v>
      </c>
      <c r="BR24" s="14">
        <v>5</v>
      </c>
      <c r="BS24" s="14">
        <f>VLOOKUP(BL24,'[2]all Line 1 calves'!$B$2:$V$84,21,FALSE)</f>
        <v>422</v>
      </c>
    </row>
    <row r="25" spans="1:71" x14ac:dyDescent="0.25">
      <c r="A25" s="28">
        <v>20170437</v>
      </c>
      <c r="B25" s="10">
        <v>17437</v>
      </c>
      <c r="C25" s="10">
        <v>27</v>
      </c>
      <c r="D25" s="30">
        <v>0</v>
      </c>
      <c r="E25" s="20"/>
      <c r="F25" s="34" t="s">
        <v>38</v>
      </c>
      <c r="G25" s="10"/>
      <c r="H25" s="10">
        <v>43910253</v>
      </c>
      <c r="I25" s="33">
        <v>982000417854725</v>
      </c>
      <c r="J25" s="10">
        <v>2017</v>
      </c>
      <c r="K25" s="20">
        <v>42829</v>
      </c>
      <c r="L25" s="10">
        <f t="shared" si="0"/>
        <v>8</v>
      </c>
      <c r="M25" s="21">
        <v>20150153</v>
      </c>
      <c r="N25" s="10">
        <v>20120435</v>
      </c>
      <c r="O25" s="10">
        <v>1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>
        <v>1406</v>
      </c>
      <c r="AB25" s="10">
        <v>4</v>
      </c>
      <c r="AC25">
        <v>20080542</v>
      </c>
      <c r="AD25" s="11">
        <v>1</v>
      </c>
      <c r="AE25">
        <v>24476</v>
      </c>
      <c r="AF25" s="1">
        <v>45376</v>
      </c>
      <c r="AG25" s="11">
        <v>2</v>
      </c>
      <c r="AH25">
        <v>0</v>
      </c>
      <c r="AI25" s="1"/>
      <c r="AJ25">
        <v>96</v>
      </c>
      <c r="AM25">
        <v>574</v>
      </c>
      <c r="AN25">
        <v>1</v>
      </c>
      <c r="AP25" s="1">
        <v>45000</v>
      </c>
      <c r="AQ25">
        <v>1277</v>
      </c>
      <c r="AR25" s="1">
        <v>45084</v>
      </c>
      <c r="AS25">
        <v>1108</v>
      </c>
      <c r="AT25" s="11">
        <v>48</v>
      </c>
      <c r="AU25" s="11">
        <v>2</v>
      </c>
      <c r="AW25">
        <v>1150</v>
      </c>
      <c r="AX25" s="1">
        <v>45197</v>
      </c>
      <c r="AY25">
        <v>1072</v>
      </c>
      <c r="AZ25" s="1">
        <v>45218</v>
      </c>
      <c r="BA25">
        <v>482</v>
      </c>
      <c r="BB25">
        <v>1576</v>
      </c>
      <c r="BD25">
        <v>23848</v>
      </c>
      <c r="BE25" s="1">
        <v>45020</v>
      </c>
      <c r="BF25" s="11">
        <v>1</v>
      </c>
      <c r="BG25">
        <v>0</v>
      </c>
      <c r="BI25">
        <v>91</v>
      </c>
      <c r="BK25">
        <v>482</v>
      </c>
      <c r="BL25" s="12">
        <v>22787</v>
      </c>
      <c r="BM25" s="13">
        <v>44667</v>
      </c>
      <c r="BN25" s="14"/>
      <c r="BO25" s="14"/>
      <c r="BP25" s="14">
        <v>89</v>
      </c>
      <c r="BQ25" s="14">
        <v>1</v>
      </c>
      <c r="BR25" s="14">
        <v>5</v>
      </c>
      <c r="BS25" s="14">
        <f>VLOOKUP(BL25,'[2]all Line 1 calves'!$B$2:$V$84,21,FALSE)</f>
        <v>476</v>
      </c>
    </row>
    <row r="26" spans="1:71" x14ac:dyDescent="0.25">
      <c r="A26" s="28">
        <v>20170455</v>
      </c>
      <c r="B26" s="10">
        <v>17455</v>
      </c>
      <c r="C26" s="10">
        <v>27</v>
      </c>
      <c r="D26" s="30">
        <v>0</v>
      </c>
      <c r="E26" s="20"/>
      <c r="F26" s="10"/>
      <c r="G26" s="10"/>
      <c r="H26" s="10">
        <v>43909832</v>
      </c>
      <c r="I26" s="33">
        <v>982000417854842</v>
      </c>
      <c r="J26" s="10">
        <v>2017</v>
      </c>
      <c r="K26" s="20">
        <v>42832</v>
      </c>
      <c r="L26" s="10">
        <f t="shared" si="0"/>
        <v>8</v>
      </c>
      <c r="M26" s="21">
        <v>20150118</v>
      </c>
      <c r="N26" s="10">
        <v>20070512</v>
      </c>
      <c r="O26" s="10">
        <v>1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>
        <v>1606</v>
      </c>
      <c r="AB26" s="10">
        <v>4.5</v>
      </c>
      <c r="AC26">
        <v>19766726</v>
      </c>
      <c r="AD26" s="11">
        <v>2</v>
      </c>
      <c r="AE26">
        <v>24550</v>
      </c>
      <c r="AF26" s="1">
        <v>45424</v>
      </c>
      <c r="AG26" s="11">
        <v>2</v>
      </c>
      <c r="AH26">
        <v>0</v>
      </c>
      <c r="AI26" s="1"/>
      <c r="AJ26">
        <v>84</v>
      </c>
      <c r="AM26">
        <v>456</v>
      </c>
      <c r="AN26">
        <v>1</v>
      </c>
      <c r="AP26" s="1">
        <v>45000</v>
      </c>
      <c r="AQ26">
        <v>1519</v>
      </c>
      <c r="AR26" s="1">
        <v>45084</v>
      </c>
      <c r="AS26">
        <v>1462</v>
      </c>
      <c r="AT26" s="11">
        <v>0</v>
      </c>
      <c r="AU26" s="11">
        <v>0</v>
      </c>
      <c r="AW26">
        <v>1334</v>
      </c>
      <c r="AX26" s="1">
        <v>45197</v>
      </c>
      <c r="AY26">
        <v>1348</v>
      </c>
      <c r="AZ26" s="1">
        <v>45218</v>
      </c>
      <c r="BA26">
        <v>448</v>
      </c>
      <c r="BB26">
        <v>1516</v>
      </c>
      <c r="BD26">
        <v>23825</v>
      </c>
      <c r="BE26" s="1">
        <v>45015</v>
      </c>
      <c r="BF26" s="11">
        <v>1</v>
      </c>
      <c r="BG26">
        <v>1</v>
      </c>
      <c r="BH26" s="1">
        <v>45336</v>
      </c>
      <c r="BI26">
        <v>120</v>
      </c>
      <c r="BK26">
        <v>448</v>
      </c>
      <c r="BL26" s="12">
        <v>22796</v>
      </c>
      <c r="BM26" s="13">
        <v>44670</v>
      </c>
      <c r="BN26" s="14"/>
      <c r="BO26" s="14"/>
      <c r="BP26" s="14">
        <v>72</v>
      </c>
      <c r="BQ26" s="14">
        <v>2</v>
      </c>
      <c r="BR26" s="14">
        <v>6</v>
      </c>
      <c r="BS26" s="14">
        <f>VLOOKUP(BL26,'[2]all Line 1 calves'!$B$2:$V$84,21,FALSE)</f>
        <v>436</v>
      </c>
    </row>
    <row r="27" spans="1:71" x14ac:dyDescent="0.25">
      <c r="A27" s="28">
        <v>20170457</v>
      </c>
      <c r="B27" s="10">
        <v>17457</v>
      </c>
      <c r="C27" s="10">
        <v>27</v>
      </c>
      <c r="D27" s="30">
        <v>0</v>
      </c>
      <c r="E27" s="20"/>
      <c r="F27" s="10" t="s">
        <v>39</v>
      </c>
      <c r="G27" s="10"/>
      <c r="H27" s="10">
        <v>43910013</v>
      </c>
      <c r="I27" s="33">
        <v>982000420519519</v>
      </c>
      <c r="J27" s="10">
        <v>2017</v>
      </c>
      <c r="K27" s="20">
        <v>42832</v>
      </c>
      <c r="L27" s="10">
        <f t="shared" si="0"/>
        <v>8</v>
      </c>
      <c r="M27" s="21">
        <v>20150189</v>
      </c>
      <c r="N27" s="10">
        <v>20110463</v>
      </c>
      <c r="O27" s="10">
        <v>1</v>
      </c>
      <c r="P27" s="10"/>
      <c r="Q27" s="10">
        <v>25042</v>
      </c>
      <c r="R27" s="35">
        <v>45754</v>
      </c>
      <c r="S27" s="10">
        <v>1</v>
      </c>
      <c r="T27" s="10">
        <v>0</v>
      </c>
      <c r="U27" s="10"/>
      <c r="V27" s="10">
        <v>93</v>
      </c>
      <c r="W27" s="10">
        <v>3</v>
      </c>
      <c r="X27" s="10">
        <v>1</v>
      </c>
      <c r="Y27" s="10"/>
      <c r="Z27" s="10"/>
      <c r="AA27" s="10">
        <v>1404</v>
      </c>
      <c r="AB27" s="10">
        <v>4.5</v>
      </c>
      <c r="AC27">
        <v>20080542</v>
      </c>
      <c r="AD27" s="11">
        <v>2</v>
      </c>
      <c r="AE27">
        <v>24552</v>
      </c>
      <c r="AF27" s="1">
        <v>45428</v>
      </c>
      <c r="AG27" s="11">
        <v>1</v>
      </c>
      <c r="AH27">
        <v>0</v>
      </c>
      <c r="AI27" s="1"/>
      <c r="AJ27">
        <v>85</v>
      </c>
      <c r="AM27">
        <v>554</v>
      </c>
      <c r="AN27">
        <v>1</v>
      </c>
      <c r="AP27" s="1"/>
      <c r="AQ27" t="e">
        <v>#N/A</v>
      </c>
      <c r="AR27" s="1">
        <v>45084</v>
      </c>
      <c r="AS27">
        <v>1458</v>
      </c>
      <c r="AT27" s="11">
        <v>1</v>
      </c>
      <c r="AU27" s="11">
        <v>1</v>
      </c>
      <c r="AW27">
        <v>1414</v>
      </c>
      <c r="AX27" s="1">
        <v>45197</v>
      </c>
      <c r="AY27">
        <v>1408</v>
      </c>
      <c r="AZ27" s="1">
        <v>45218</v>
      </c>
      <c r="BA27" t="e">
        <v>#N/A</v>
      </c>
      <c r="BB27" t="e">
        <v>#N/A</v>
      </c>
      <c r="BF27" s="11"/>
      <c r="BK27" t="e">
        <v>#N/A</v>
      </c>
      <c r="BL27" s="12">
        <v>22813</v>
      </c>
      <c r="BM27" s="13">
        <v>44681</v>
      </c>
      <c r="BN27" s="14"/>
      <c r="BO27" s="14"/>
      <c r="BP27" s="14">
        <v>106</v>
      </c>
      <c r="BQ27" s="14">
        <v>1</v>
      </c>
      <c r="BR27" s="14">
        <v>5</v>
      </c>
      <c r="BS27" s="14">
        <f>VLOOKUP(BL27,'[2]all Line 1 calves'!$B$2:$V$84,21,FALSE)</f>
        <v>460</v>
      </c>
    </row>
    <row r="28" spans="1:71" x14ac:dyDescent="0.25">
      <c r="A28" s="28">
        <v>20170470</v>
      </c>
      <c r="B28" s="10">
        <v>17470</v>
      </c>
      <c r="C28" s="10">
        <v>27</v>
      </c>
      <c r="D28" s="30">
        <v>0</v>
      </c>
      <c r="E28" s="20"/>
      <c r="F28" s="10"/>
      <c r="G28" s="10"/>
      <c r="H28" s="10">
        <v>43916566</v>
      </c>
      <c r="I28" s="33">
        <v>982000420696248</v>
      </c>
      <c r="J28" s="10">
        <v>2017</v>
      </c>
      <c r="K28" s="20">
        <v>42836</v>
      </c>
      <c r="L28" s="10">
        <f t="shared" si="0"/>
        <v>8</v>
      </c>
      <c r="M28" s="21">
        <v>20150140</v>
      </c>
      <c r="N28" s="10">
        <v>20150198</v>
      </c>
      <c r="O28" s="10">
        <v>1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v>1483</v>
      </c>
      <c r="AB28" s="10">
        <v>5</v>
      </c>
      <c r="AC28">
        <v>19788318</v>
      </c>
      <c r="AD28" s="11">
        <v>1</v>
      </c>
      <c r="AE28">
        <v>24491</v>
      </c>
      <c r="AF28" s="1">
        <v>45381</v>
      </c>
      <c r="AG28" s="11">
        <v>2</v>
      </c>
      <c r="AH28">
        <v>0</v>
      </c>
      <c r="AI28" s="1"/>
      <c r="AJ28">
        <v>77</v>
      </c>
      <c r="AM28">
        <v>498</v>
      </c>
      <c r="AN28">
        <v>1</v>
      </c>
      <c r="AP28" s="1">
        <v>45000</v>
      </c>
      <c r="AQ28">
        <v>1458</v>
      </c>
      <c r="AR28" s="1">
        <v>45084</v>
      </c>
      <c r="AS28">
        <v>1408</v>
      </c>
      <c r="AT28" s="11">
        <v>0</v>
      </c>
      <c r="AU28" s="11">
        <v>2</v>
      </c>
      <c r="AW28">
        <v>1402</v>
      </c>
      <c r="AX28" s="1">
        <v>45197</v>
      </c>
      <c r="AY28">
        <v>1340</v>
      </c>
      <c r="AZ28" s="1">
        <v>45218</v>
      </c>
      <c r="BA28">
        <v>502</v>
      </c>
      <c r="BB28">
        <v>1390</v>
      </c>
      <c r="BD28">
        <v>23844</v>
      </c>
      <c r="BE28" s="1">
        <v>45019</v>
      </c>
      <c r="BF28" s="11">
        <v>1</v>
      </c>
      <c r="BG28">
        <v>0</v>
      </c>
      <c r="BI28">
        <v>86</v>
      </c>
      <c r="BK28">
        <v>502</v>
      </c>
      <c r="BL28" s="12">
        <v>22784</v>
      </c>
      <c r="BM28" s="13">
        <v>44666</v>
      </c>
      <c r="BN28" s="14"/>
      <c r="BO28" s="14"/>
      <c r="BP28" s="14">
        <v>90</v>
      </c>
      <c r="BQ28" s="14">
        <v>1</v>
      </c>
      <c r="BR28" s="14">
        <v>5</v>
      </c>
      <c r="BS28" s="14">
        <f>VLOOKUP(BL28,'[2]all Line 1 calves'!$B$2:$V$84,21,FALSE)</f>
        <v>534</v>
      </c>
    </row>
    <row r="29" spans="1:71" x14ac:dyDescent="0.25">
      <c r="A29" s="28">
        <v>20170492</v>
      </c>
      <c r="B29" s="36">
        <v>17492</v>
      </c>
      <c r="C29" s="10">
        <v>27</v>
      </c>
      <c r="D29" s="30">
        <v>0</v>
      </c>
      <c r="E29" s="20"/>
      <c r="F29" s="10" t="s">
        <v>40</v>
      </c>
      <c r="G29" s="10"/>
      <c r="H29" s="10">
        <v>43910728</v>
      </c>
      <c r="I29" s="33">
        <v>982000420696122</v>
      </c>
      <c r="J29" s="10">
        <v>2017</v>
      </c>
      <c r="K29" s="20">
        <v>42843</v>
      </c>
      <c r="L29" s="10">
        <f t="shared" si="0"/>
        <v>8</v>
      </c>
      <c r="M29" s="21">
        <v>20150189</v>
      </c>
      <c r="N29" s="10">
        <v>20130308</v>
      </c>
      <c r="O29" s="10">
        <v>1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>
        <v>1538</v>
      </c>
      <c r="AB29" s="10">
        <v>4.5</v>
      </c>
      <c r="AC29">
        <v>20090521</v>
      </c>
      <c r="AD29" s="11">
        <v>2</v>
      </c>
      <c r="AE29">
        <v>24556</v>
      </c>
      <c r="AF29" s="1">
        <v>45438</v>
      </c>
      <c r="AG29" s="11">
        <v>1</v>
      </c>
      <c r="AH29">
        <v>0</v>
      </c>
      <c r="AI29" s="1"/>
      <c r="AJ29">
        <v>102</v>
      </c>
      <c r="AM29">
        <v>384</v>
      </c>
      <c r="AN29">
        <v>1</v>
      </c>
      <c r="AP29" s="1">
        <v>45000</v>
      </c>
      <c r="AQ29">
        <v>1393</v>
      </c>
      <c r="AR29" s="1">
        <v>45084</v>
      </c>
      <c r="AS29">
        <v>1378</v>
      </c>
      <c r="AT29" s="11">
        <v>0</v>
      </c>
      <c r="AU29" s="11">
        <v>0</v>
      </c>
      <c r="AW29">
        <v>1274</v>
      </c>
      <c r="AX29" s="1">
        <v>45197</v>
      </c>
      <c r="AY29">
        <v>1282</v>
      </c>
      <c r="AZ29" s="1">
        <v>45218</v>
      </c>
      <c r="BA29">
        <v>378</v>
      </c>
      <c r="BB29">
        <v>1452</v>
      </c>
      <c r="BD29">
        <v>23911</v>
      </c>
      <c r="BE29" s="1">
        <v>45055</v>
      </c>
      <c r="BF29" s="11">
        <v>2</v>
      </c>
      <c r="BG29">
        <v>0</v>
      </c>
      <c r="BI29">
        <v>70</v>
      </c>
      <c r="BK29">
        <v>378</v>
      </c>
      <c r="BL29" s="12">
        <v>22825</v>
      </c>
      <c r="BM29" s="13">
        <v>44696</v>
      </c>
      <c r="BN29" s="14"/>
      <c r="BO29" s="14"/>
      <c r="BP29" s="14">
        <v>83</v>
      </c>
      <c r="BQ29" s="14">
        <v>2</v>
      </c>
      <c r="BR29" s="14">
        <v>3</v>
      </c>
      <c r="BS29" s="14">
        <f>VLOOKUP(BL29,'[2]all Line 1 calves'!$B$2:$V$84,21,FALSE)</f>
        <v>450</v>
      </c>
    </row>
    <row r="30" spans="1:71" x14ac:dyDescent="0.25">
      <c r="A30" s="28">
        <v>20170509</v>
      </c>
      <c r="B30" s="10">
        <v>17509</v>
      </c>
      <c r="C30" s="10">
        <v>27</v>
      </c>
      <c r="D30" s="30">
        <v>0</v>
      </c>
      <c r="E30" s="20"/>
      <c r="F30" s="10"/>
      <c r="G30" s="10"/>
      <c r="H30" s="10">
        <v>43910003</v>
      </c>
      <c r="I30" s="33">
        <v>982000420696164</v>
      </c>
      <c r="J30" s="10">
        <v>2017</v>
      </c>
      <c r="K30" s="20">
        <v>42848</v>
      </c>
      <c r="L30" s="10">
        <f t="shared" si="0"/>
        <v>8</v>
      </c>
      <c r="M30" s="21">
        <v>20150189</v>
      </c>
      <c r="N30" s="10">
        <v>20100555</v>
      </c>
      <c r="O30" s="10">
        <v>1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>
        <v>1395</v>
      </c>
      <c r="AB30" s="10">
        <v>4.5</v>
      </c>
      <c r="AC30">
        <v>19910218</v>
      </c>
      <c r="AD30" s="11" t="s">
        <v>32</v>
      </c>
      <c r="AE30" t="e">
        <v>#N/A</v>
      </c>
      <c r="AF30" s="1" t="e">
        <v>#N/A</v>
      </c>
      <c r="AG30" s="11" t="e">
        <v>#N/A</v>
      </c>
      <c r="AH30" t="e">
        <v>#N/A</v>
      </c>
      <c r="AI30" s="1"/>
      <c r="AJ30" t="e">
        <v>#N/A</v>
      </c>
      <c r="AM30" t="e">
        <v>#N/A</v>
      </c>
      <c r="AN30">
        <v>1</v>
      </c>
      <c r="AP30" s="1">
        <v>45000</v>
      </c>
      <c r="AQ30">
        <v>1327</v>
      </c>
      <c r="AR30" s="1">
        <v>45084</v>
      </c>
      <c r="AS30">
        <v>1234</v>
      </c>
      <c r="AT30" s="11">
        <v>1</v>
      </c>
      <c r="AU30" s="11">
        <v>1</v>
      </c>
      <c r="AW30">
        <v>1188</v>
      </c>
      <c r="AX30" s="1">
        <v>45197</v>
      </c>
      <c r="AY30">
        <v>1204</v>
      </c>
      <c r="AZ30" s="1">
        <v>45218</v>
      </c>
      <c r="BA30">
        <v>418</v>
      </c>
      <c r="BB30" t="e">
        <v>#N/A</v>
      </c>
      <c r="BD30">
        <v>23910</v>
      </c>
      <c r="BE30" s="1">
        <v>45048</v>
      </c>
      <c r="BF30" s="11">
        <v>2</v>
      </c>
      <c r="BG30">
        <v>0</v>
      </c>
      <c r="BI30">
        <v>80</v>
      </c>
      <c r="BK30">
        <v>418</v>
      </c>
      <c r="BL30" s="12">
        <v>22792</v>
      </c>
      <c r="BM30" s="13">
        <v>44668</v>
      </c>
      <c r="BN30" s="14"/>
      <c r="BO30" s="14"/>
      <c r="BP30" s="14">
        <v>107</v>
      </c>
      <c r="BQ30" s="14">
        <v>2</v>
      </c>
      <c r="BR30" s="14">
        <v>3</v>
      </c>
      <c r="BS30" s="14">
        <f>VLOOKUP(BL30,'[2]all Line 1 calves'!$B$2:$V$84,21,FALSE)</f>
        <v>560</v>
      </c>
    </row>
    <row r="31" spans="1:71" x14ac:dyDescent="0.25">
      <c r="A31" s="28">
        <v>20170512</v>
      </c>
      <c r="B31" s="10">
        <v>17512</v>
      </c>
      <c r="C31" s="10">
        <v>27</v>
      </c>
      <c r="D31" s="30">
        <v>0</v>
      </c>
      <c r="E31" s="20"/>
      <c r="F31" s="10"/>
      <c r="G31" s="10"/>
      <c r="H31" s="10">
        <v>43909343</v>
      </c>
      <c r="I31" s="33">
        <v>982000420696149</v>
      </c>
      <c r="J31" s="10">
        <v>2017</v>
      </c>
      <c r="K31" s="20">
        <v>42851</v>
      </c>
      <c r="L31" s="10">
        <f t="shared" si="0"/>
        <v>8</v>
      </c>
      <c r="M31" s="21">
        <v>20150130</v>
      </c>
      <c r="N31" s="10">
        <v>20070420</v>
      </c>
      <c r="O31" s="10">
        <v>1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>
        <v>1370</v>
      </c>
      <c r="AB31" s="10">
        <v>5</v>
      </c>
      <c r="AC31">
        <v>20080542</v>
      </c>
      <c r="AD31" s="11">
        <v>2</v>
      </c>
      <c r="AE31">
        <v>24500</v>
      </c>
      <c r="AF31" s="1">
        <v>45387</v>
      </c>
      <c r="AG31" s="11">
        <v>1</v>
      </c>
      <c r="AH31">
        <v>0</v>
      </c>
      <c r="AI31" s="1"/>
      <c r="AJ31">
        <v>80</v>
      </c>
      <c r="AM31">
        <v>542</v>
      </c>
      <c r="AN31">
        <v>1</v>
      </c>
      <c r="AP31" s="1">
        <v>45000</v>
      </c>
      <c r="AQ31">
        <v>1493</v>
      </c>
      <c r="AR31" s="1">
        <v>45084</v>
      </c>
      <c r="AS31">
        <v>1390</v>
      </c>
      <c r="AT31" s="11">
        <v>0</v>
      </c>
      <c r="AU31" s="11">
        <v>2</v>
      </c>
      <c r="AW31">
        <v>1284</v>
      </c>
      <c r="AX31" s="1">
        <v>45197</v>
      </c>
      <c r="AY31">
        <v>1298</v>
      </c>
      <c r="AZ31" s="1">
        <v>45218</v>
      </c>
      <c r="BA31">
        <v>422</v>
      </c>
      <c r="BB31">
        <v>1302</v>
      </c>
      <c r="BD31">
        <v>23901</v>
      </c>
      <c r="BE31" s="1">
        <v>45040</v>
      </c>
      <c r="BF31" s="11">
        <v>2</v>
      </c>
      <c r="BG31">
        <v>0</v>
      </c>
      <c r="BI31">
        <v>75</v>
      </c>
      <c r="BK31">
        <v>422</v>
      </c>
      <c r="BL31" s="12"/>
      <c r="BM31" s="13"/>
      <c r="BN31" s="14"/>
      <c r="BO31" s="14"/>
      <c r="BP31" s="14"/>
      <c r="BQ31" s="14"/>
      <c r="BR31" s="14"/>
      <c r="BS31" s="14"/>
    </row>
    <row r="32" spans="1:71" x14ac:dyDescent="0.25">
      <c r="A32" s="28">
        <v>20170517</v>
      </c>
      <c r="B32" s="10">
        <v>17517</v>
      </c>
      <c r="C32" s="10">
        <v>27</v>
      </c>
      <c r="D32" s="30">
        <v>0</v>
      </c>
      <c r="E32" s="20"/>
      <c r="F32" s="10"/>
      <c r="G32" s="10"/>
      <c r="H32" s="10">
        <v>43909831</v>
      </c>
      <c r="I32" s="33">
        <v>982000420696172</v>
      </c>
      <c r="J32" s="10">
        <v>2017</v>
      </c>
      <c r="K32" s="20">
        <v>42854</v>
      </c>
      <c r="L32" s="10">
        <f t="shared" si="0"/>
        <v>8</v>
      </c>
      <c r="M32" s="21">
        <v>20150189</v>
      </c>
      <c r="N32" s="10">
        <v>20070504</v>
      </c>
      <c r="O32" s="10">
        <v>1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>
        <v>1429</v>
      </c>
      <c r="AB32" s="10">
        <v>5.5</v>
      </c>
      <c r="AC32">
        <v>19799476</v>
      </c>
      <c r="AD32" s="11" t="s">
        <v>32</v>
      </c>
      <c r="AE32" t="e">
        <v>#N/A</v>
      </c>
      <c r="AF32" s="1" t="e">
        <v>#N/A</v>
      </c>
      <c r="AG32" s="11" t="e">
        <v>#N/A</v>
      </c>
      <c r="AH32" t="e">
        <v>#N/A</v>
      </c>
      <c r="AI32" s="1"/>
      <c r="AJ32" t="e">
        <v>#N/A</v>
      </c>
      <c r="AM32" t="e">
        <v>#N/A</v>
      </c>
      <c r="AN32">
        <v>1</v>
      </c>
      <c r="AP32" s="1">
        <v>45000</v>
      </c>
      <c r="AQ32">
        <v>1225</v>
      </c>
      <c r="AR32" s="1">
        <v>45084</v>
      </c>
      <c r="AS32">
        <v>1150</v>
      </c>
      <c r="AT32" s="11">
        <v>0</v>
      </c>
      <c r="AU32" s="11">
        <v>0</v>
      </c>
      <c r="AW32">
        <v>1072</v>
      </c>
      <c r="AX32" s="1">
        <v>45197</v>
      </c>
      <c r="AY32">
        <v>1088</v>
      </c>
      <c r="AZ32" s="1">
        <v>45218</v>
      </c>
      <c r="BA32">
        <v>414</v>
      </c>
      <c r="BB32" t="e">
        <v>#N/A</v>
      </c>
      <c r="BD32">
        <v>23836</v>
      </c>
      <c r="BE32" s="1">
        <v>45018</v>
      </c>
      <c r="BF32" s="11">
        <v>2</v>
      </c>
      <c r="BG32">
        <v>0</v>
      </c>
      <c r="BI32">
        <v>73</v>
      </c>
      <c r="BK32">
        <v>414</v>
      </c>
      <c r="BL32" s="12">
        <v>22810</v>
      </c>
      <c r="BM32" s="13">
        <v>44677</v>
      </c>
      <c r="BN32" s="14"/>
      <c r="BO32" s="14"/>
      <c r="BP32" s="14">
        <v>70</v>
      </c>
      <c r="BQ32" s="14">
        <v>2</v>
      </c>
      <c r="BR32" s="14">
        <v>5</v>
      </c>
      <c r="BS32" s="14">
        <f>VLOOKUP(BL32,'[2]all Line 1 calves'!$B$2:$V$84,21,FALSE)</f>
        <v>400</v>
      </c>
    </row>
    <row r="33" spans="1:71" x14ac:dyDescent="0.25">
      <c r="A33" s="28">
        <v>20170525</v>
      </c>
      <c r="B33" s="10">
        <v>17525</v>
      </c>
      <c r="C33" s="10">
        <v>27</v>
      </c>
      <c r="D33" s="30">
        <v>0</v>
      </c>
      <c r="E33" s="20"/>
      <c r="F33" s="34" t="s">
        <v>41</v>
      </c>
      <c r="G33" s="10"/>
      <c r="H33" s="10">
        <v>43909953</v>
      </c>
      <c r="I33" s="33">
        <v>982000420519547</v>
      </c>
      <c r="J33" s="10">
        <v>2017</v>
      </c>
      <c r="K33" s="20">
        <v>42865</v>
      </c>
      <c r="L33" s="10">
        <f t="shared" si="0"/>
        <v>8</v>
      </c>
      <c r="M33" s="21">
        <v>20150153</v>
      </c>
      <c r="N33" s="10">
        <v>20090508</v>
      </c>
      <c r="O33" s="10">
        <v>1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>
        <v>1463</v>
      </c>
      <c r="AB33" s="10">
        <v>4.5</v>
      </c>
      <c r="AC33">
        <v>19860445</v>
      </c>
      <c r="AD33" s="11">
        <v>1</v>
      </c>
      <c r="AE33">
        <v>24470</v>
      </c>
      <c r="AF33" s="1">
        <v>45373</v>
      </c>
      <c r="AG33" s="11">
        <v>2</v>
      </c>
      <c r="AH33">
        <v>0</v>
      </c>
      <c r="AI33" s="1"/>
      <c r="AJ33">
        <v>72</v>
      </c>
      <c r="AM33">
        <v>574</v>
      </c>
      <c r="AN33">
        <v>1</v>
      </c>
      <c r="AP33" s="1">
        <v>45000</v>
      </c>
      <c r="AQ33">
        <v>1278</v>
      </c>
      <c r="AR33" s="1">
        <v>45084</v>
      </c>
      <c r="AS33">
        <v>1152</v>
      </c>
      <c r="AT33" s="11">
        <v>45</v>
      </c>
      <c r="AU33" s="11">
        <v>2</v>
      </c>
      <c r="AW33">
        <v>1102</v>
      </c>
      <c r="AX33" s="1">
        <v>45197</v>
      </c>
      <c r="AY33">
        <v>1084</v>
      </c>
      <c r="AZ33" s="1">
        <v>45218</v>
      </c>
      <c r="BA33">
        <v>420</v>
      </c>
      <c r="BB33">
        <v>1664</v>
      </c>
      <c r="BD33">
        <v>23882</v>
      </c>
      <c r="BE33" s="1">
        <v>45034</v>
      </c>
      <c r="BF33" s="11">
        <v>2</v>
      </c>
      <c r="BG33">
        <v>0</v>
      </c>
      <c r="BI33">
        <v>68</v>
      </c>
      <c r="BK33">
        <v>420</v>
      </c>
      <c r="BL33" s="12">
        <v>22771</v>
      </c>
      <c r="BM33" s="13">
        <v>44661</v>
      </c>
      <c r="BN33" s="14"/>
      <c r="BO33" s="14"/>
      <c r="BP33" s="14">
        <v>94</v>
      </c>
      <c r="BQ33" s="14">
        <v>1</v>
      </c>
      <c r="BR33" s="14">
        <v>5</v>
      </c>
      <c r="BS33" s="14">
        <f>VLOOKUP(BL33,'[2]all Line 1 calves'!$B$2:$V$84,21,FALSE)</f>
        <v>504</v>
      </c>
    </row>
    <row r="34" spans="1:71" x14ac:dyDescent="0.25">
      <c r="A34" s="28">
        <v>20170529</v>
      </c>
      <c r="B34" s="10">
        <v>17529</v>
      </c>
      <c r="C34" s="10">
        <v>27</v>
      </c>
      <c r="D34" s="30">
        <v>0</v>
      </c>
      <c r="E34" s="20"/>
      <c r="F34" s="10"/>
      <c r="G34" s="10"/>
      <c r="H34" s="10">
        <v>43910327</v>
      </c>
      <c r="I34" s="52">
        <v>982000420697125</v>
      </c>
      <c r="J34" s="10">
        <v>2017</v>
      </c>
      <c r="K34" s="20">
        <v>42872</v>
      </c>
      <c r="L34" s="10">
        <f t="shared" ref="L34:L70" si="1">2025-J34</f>
        <v>8</v>
      </c>
      <c r="M34" s="21">
        <v>20150130</v>
      </c>
      <c r="N34" s="10">
        <v>20120461</v>
      </c>
      <c r="O34" s="10">
        <v>1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>
        <v>1464</v>
      </c>
      <c r="AB34" s="10">
        <v>5</v>
      </c>
      <c r="AC34">
        <v>0</v>
      </c>
      <c r="AD34" s="11">
        <v>2</v>
      </c>
      <c r="AE34">
        <v>24529</v>
      </c>
      <c r="AF34" s="1">
        <v>45405</v>
      </c>
      <c r="AG34" s="11">
        <v>1</v>
      </c>
      <c r="AH34">
        <v>0</v>
      </c>
      <c r="AI34" s="1"/>
      <c r="AJ34">
        <v>98</v>
      </c>
      <c r="AM34">
        <v>512</v>
      </c>
      <c r="AN34">
        <v>1</v>
      </c>
      <c r="AP34" s="1">
        <v>45000</v>
      </c>
      <c r="AQ34">
        <v>1336</v>
      </c>
      <c r="AR34" s="1">
        <v>45084</v>
      </c>
      <c r="AS34">
        <v>1234</v>
      </c>
      <c r="AT34" s="11">
        <v>0</v>
      </c>
      <c r="AU34" s="11">
        <v>0</v>
      </c>
      <c r="AW34">
        <v>1196</v>
      </c>
      <c r="AX34" s="1">
        <v>45197</v>
      </c>
      <c r="AY34">
        <v>1160</v>
      </c>
      <c r="AZ34" s="1">
        <v>45218</v>
      </c>
      <c r="BA34">
        <v>460</v>
      </c>
      <c r="BB34">
        <v>1494</v>
      </c>
      <c r="BD34">
        <v>23889</v>
      </c>
      <c r="BE34" s="1">
        <v>45036</v>
      </c>
      <c r="BF34" s="11">
        <v>2</v>
      </c>
      <c r="BG34">
        <v>0</v>
      </c>
      <c r="BI34">
        <v>86</v>
      </c>
      <c r="BK34">
        <v>460</v>
      </c>
      <c r="BL34" s="12">
        <v>22815</v>
      </c>
      <c r="BM34" s="13">
        <v>44682</v>
      </c>
      <c r="BN34" s="14"/>
      <c r="BO34" s="14"/>
      <c r="BP34" s="14">
        <v>91</v>
      </c>
      <c r="BQ34" s="14">
        <v>2</v>
      </c>
      <c r="BR34" s="14">
        <v>4</v>
      </c>
      <c r="BS34" s="14">
        <f>VLOOKUP(BL34,'[2]all Line 1 calves'!$B$2:$V$84,21,FALSE)</f>
        <v>474</v>
      </c>
    </row>
    <row r="35" spans="1:71" x14ac:dyDescent="0.25">
      <c r="A35" s="28">
        <v>20180733</v>
      </c>
      <c r="B35" s="10">
        <v>18733</v>
      </c>
      <c r="C35" s="10">
        <v>27</v>
      </c>
      <c r="D35" s="30">
        <v>0</v>
      </c>
      <c r="E35" s="20"/>
      <c r="F35" s="10"/>
      <c r="G35" s="10"/>
      <c r="H35" s="10">
        <v>44011167</v>
      </c>
      <c r="I35" s="52">
        <v>982000157413374</v>
      </c>
      <c r="J35" s="10">
        <v>2018</v>
      </c>
      <c r="K35" s="20">
        <v>43186</v>
      </c>
      <c r="L35" s="10">
        <f t="shared" si="1"/>
        <v>7</v>
      </c>
      <c r="M35" s="21">
        <v>20150189</v>
      </c>
      <c r="N35" s="10">
        <v>20130263</v>
      </c>
      <c r="O35" s="10">
        <v>1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>
        <v>1556</v>
      </c>
      <c r="AB35" s="10">
        <v>4.5</v>
      </c>
      <c r="AC35">
        <v>19755827</v>
      </c>
      <c r="AD35" s="11">
        <v>1</v>
      </c>
      <c r="AE35">
        <v>24495</v>
      </c>
      <c r="AF35" s="1">
        <v>45382</v>
      </c>
      <c r="AG35" s="11">
        <v>1</v>
      </c>
      <c r="AH35">
        <v>0</v>
      </c>
      <c r="AI35" s="1"/>
      <c r="AJ35">
        <v>96</v>
      </c>
      <c r="AM35">
        <v>644</v>
      </c>
      <c r="AN35">
        <v>1</v>
      </c>
      <c r="AP35" s="1"/>
      <c r="AQ35" t="e">
        <v>#N/A</v>
      </c>
      <c r="AR35" s="1">
        <v>45084</v>
      </c>
      <c r="AS35">
        <v>1568</v>
      </c>
      <c r="AT35" s="11">
        <v>1</v>
      </c>
      <c r="AU35" s="11">
        <v>1</v>
      </c>
      <c r="AW35">
        <v>1500</v>
      </c>
      <c r="AX35" s="1">
        <v>45197</v>
      </c>
      <c r="AY35">
        <v>1520</v>
      </c>
      <c r="AZ35" s="1">
        <v>45218</v>
      </c>
      <c r="BA35" t="e">
        <v>#N/A</v>
      </c>
      <c r="BB35">
        <v>1538</v>
      </c>
      <c r="BF35" s="11"/>
      <c r="BK35" t="e">
        <v>#N/A</v>
      </c>
      <c r="BL35" s="12">
        <v>22797</v>
      </c>
      <c r="BM35" s="13">
        <v>44670</v>
      </c>
      <c r="BN35" s="14"/>
      <c r="BO35" s="14"/>
      <c r="BP35" s="14">
        <v>78</v>
      </c>
      <c r="BQ35" s="14">
        <v>2</v>
      </c>
      <c r="BR35" s="14">
        <v>5</v>
      </c>
      <c r="BS35" s="14">
        <f>VLOOKUP(BL35,'[2]all Line 1 calves'!$B$2:$V$84,21,FALSE)</f>
        <v>514</v>
      </c>
    </row>
    <row r="36" spans="1:71" x14ac:dyDescent="0.25">
      <c r="A36" s="28">
        <v>20180749</v>
      </c>
      <c r="B36" s="10">
        <v>18749</v>
      </c>
      <c r="C36" s="10">
        <v>27</v>
      </c>
      <c r="D36" s="30">
        <v>0</v>
      </c>
      <c r="E36" s="20"/>
      <c r="F36" s="10"/>
      <c r="G36" s="10"/>
      <c r="H36" s="10">
        <v>44013917</v>
      </c>
      <c r="I36" s="51">
        <v>982000157413381</v>
      </c>
      <c r="J36" s="10">
        <v>2018</v>
      </c>
      <c r="K36" s="20">
        <v>43189</v>
      </c>
      <c r="L36" s="10">
        <f t="shared" si="1"/>
        <v>7</v>
      </c>
      <c r="M36" s="21">
        <v>20160017</v>
      </c>
      <c r="N36" s="10">
        <v>20150215</v>
      </c>
      <c r="O36" s="10">
        <v>1</v>
      </c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>
        <v>1458</v>
      </c>
      <c r="AB36" s="10">
        <v>4.5</v>
      </c>
      <c r="AC36">
        <v>0</v>
      </c>
      <c r="AD36" s="11">
        <v>2</v>
      </c>
      <c r="AE36">
        <v>24534</v>
      </c>
      <c r="AF36" s="1">
        <v>45410</v>
      </c>
      <c r="AG36" s="11">
        <v>1</v>
      </c>
      <c r="AH36">
        <v>0</v>
      </c>
      <c r="AI36" s="1"/>
      <c r="AJ36">
        <v>80</v>
      </c>
      <c r="AM36">
        <v>508</v>
      </c>
      <c r="AN36">
        <v>1</v>
      </c>
      <c r="AP36" s="1">
        <v>45000</v>
      </c>
      <c r="AQ36">
        <v>1459</v>
      </c>
      <c r="AR36" s="1">
        <v>45084</v>
      </c>
      <c r="AS36">
        <v>1372</v>
      </c>
      <c r="AT36" s="11">
        <v>1</v>
      </c>
      <c r="AU36" s="11">
        <v>1</v>
      </c>
      <c r="AW36">
        <v>1314</v>
      </c>
      <c r="AX36" s="1">
        <v>45197</v>
      </c>
      <c r="AY36">
        <v>1316</v>
      </c>
      <c r="AZ36" s="1">
        <v>45218</v>
      </c>
      <c r="BA36">
        <v>508</v>
      </c>
      <c r="BB36">
        <v>1430</v>
      </c>
      <c r="BD36">
        <v>23820</v>
      </c>
      <c r="BE36" s="1">
        <v>45013</v>
      </c>
      <c r="BF36" s="11">
        <v>2</v>
      </c>
      <c r="BG36">
        <v>0</v>
      </c>
      <c r="BI36">
        <v>80</v>
      </c>
      <c r="BK36">
        <v>508</v>
      </c>
      <c r="BL36" s="12">
        <v>22773</v>
      </c>
      <c r="BM36" s="13">
        <v>44662</v>
      </c>
      <c r="BN36" s="12"/>
      <c r="BO36" s="14"/>
      <c r="BP36" s="14">
        <v>75</v>
      </c>
      <c r="BQ36" s="14">
        <v>2</v>
      </c>
      <c r="BR36" s="14">
        <v>4</v>
      </c>
      <c r="BS36" s="14">
        <f>VLOOKUP(BL36,'[2]all Line 1 calves'!$B$2:$V$84,21,FALSE)</f>
        <v>502</v>
      </c>
    </row>
    <row r="37" spans="1:71" x14ac:dyDescent="0.25">
      <c r="A37" s="28">
        <v>20180809</v>
      </c>
      <c r="B37" s="10">
        <v>18809</v>
      </c>
      <c r="C37" s="10">
        <v>27</v>
      </c>
      <c r="D37" s="30">
        <v>0</v>
      </c>
      <c r="E37" s="20"/>
      <c r="F37" s="10" t="s">
        <v>40</v>
      </c>
      <c r="G37" s="10"/>
      <c r="H37" s="10">
        <v>44011169</v>
      </c>
      <c r="I37" s="51">
        <v>982000157413376</v>
      </c>
      <c r="J37" s="10">
        <v>2018</v>
      </c>
      <c r="K37" s="20">
        <v>43201</v>
      </c>
      <c r="L37" s="10">
        <f t="shared" si="1"/>
        <v>7</v>
      </c>
      <c r="M37" s="21">
        <v>20150189</v>
      </c>
      <c r="N37" s="10">
        <v>20130277</v>
      </c>
      <c r="O37" s="10">
        <v>1</v>
      </c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>
        <v>1498</v>
      </c>
      <c r="AB37" s="10">
        <v>5</v>
      </c>
      <c r="AC37">
        <v>19860445</v>
      </c>
      <c r="AD37" s="11">
        <v>2</v>
      </c>
      <c r="AE37">
        <v>24516</v>
      </c>
      <c r="AF37" s="1">
        <v>45397</v>
      </c>
      <c r="AG37" s="11">
        <v>1</v>
      </c>
      <c r="AH37">
        <v>0</v>
      </c>
      <c r="AI37" s="1"/>
      <c r="AJ37">
        <v>82</v>
      </c>
      <c r="AM37">
        <v>550</v>
      </c>
      <c r="AN37">
        <v>1</v>
      </c>
      <c r="AP37" s="1">
        <v>45000</v>
      </c>
      <c r="AQ37">
        <v>1328</v>
      </c>
      <c r="AR37" s="1">
        <v>45084</v>
      </c>
      <c r="AS37">
        <v>1352</v>
      </c>
      <c r="AT37" s="11">
        <v>0</v>
      </c>
      <c r="AU37" s="11">
        <v>2</v>
      </c>
      <c r="AW37">
        <v>1268</v>
      </c>
      <c r="AX37" s="1">
        <v>45197</v>
      </c>
      <c r="AY37">
        <v>1276</v>
      </c>
      <c r="AZ37" s="1">
        <v>45218</v>
      </c>
      <c r="BA37">
        <v>352</v>
      </c>
      <c r="BB37">
        <v>1536</v>
      </c>
      <c r="BD37">
        <v>23913</v>
      </c>
      <c r="BE37" s="1">
        <v>45056</v>
      </c>
      <c r="BF37" s="11">
        <v>2</v>
      </c>
      <c r="BG37">
        <v>0</v>
      </c>
      <c r="BI37">
        <v>78</v>
      </c>
      <c r="BK37">
        <v>352</v>
      </c>
      <c r="BL37" s="12">
        <v>22799</v>
      </c>
      <c r="BM37" s="13">
        <v>44671</v>
      </c>
      <c r="BN37" s="14"/>
      <c r="BO37" s="14"/>
      <c r="BP37" s="14">
        <v>58</v>
      </c>
      <c r="BQ37" s="14">
        <v>2</v>
      </c>
      <c r="BR37" s="14">
        <v>4</v>
      </c>
      <c r="BS37" s="14">
        <f>VLOOKUP(BL37,'[2]all Line 1 calves'!$B$2:$V$84,21,FALSE)</f>
        <v>414</v>
      </c>
    </row>
    <row r="38" spans="1:71" x14ac:dyDescent="0.25">
      <c r="A38" s="28">
        <v>20180843</v>
      </c>
      <c r="B38" s="10">
        <v>18843</v>
      </c>
      <c r="C38" s="10">
        <v>27</v>
      </c>
      <c r="D38" s="30">
        <v>0</v>
      </c>
      <c r="E38" s="20"/>
      <c r="F38" s="10"/>
      <c r="G38" s="10"/>
      <c r="H38" s="10">
        <v>44011198</v>
      </c>
      <c r="I38" s="53">
        <v>982000157413338</v>
      </c>
      <c r="J38" s="10">
        <v>2018</v>
      </c>
      <c r="K38" s="20">
        <v>43211</v>
      </c>
      <c r="L38" s="10">
        <f t="shared" si="1"/>
        <v>7</v>
      </c>
      <c r="M38" s="21">
        <v>20160078</v>
      </c>
      <c r="N38" s="10">
        <v>20140015</v>
      </c>
      <c r="O38" s="10">
        <v>1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>
        <v>1592</v>
      </c>
      <c r="AB38" s="10">
        <v>5</v>
      </c>
      <c r="AC38">
        <v>0</v>
      </c>
      <c r="AD38" s="11" t="s">
        <v>32</v>
      </c>
      <c r="AE38" t="e">
        <v>#N/A</v>
      </c>
      <c r="AF38" s="1" t="e">
        <v>#N/A</v>
      </c>
      <c r="AG38" s="11" t="e">
        <v>#N/A</v>
      </c>
      <c r="AH38" t="e">
        <v>#N/A</v>
      </c>
      <c r="AI38" s="1"/>
      <c r="AJ38" t="e">
        <v>#N/A</v>
      </c>
      <c r="AM38" t="e">
        <v>#N/A</v>
      </c>
      <c r="AN38">
        <v>1</v>
      </c>
      <c r="AP38" s="1">
        <v>45000</v>
      </c>
      <c r="AQ38">
        <v>1300</v>
      </c>
      <c r="AR38" s="1">
        <v>45084</v>
      </c>
      <c r="AS38">
        <v>1192</v>
      </c>
      <c r="AT38" s="11">
        <v>1</v>
      </c>
      <c r="AU38" s="11">
        <v>1</v>
      </c>
      <c r="AW38">
        <v>1160</v>
      </c>
      <c r="AX38" s="1">
        <v>45197</v>
      </c>
      <c r="AY38">
        <v>1192</v>
      </c>
      <c r="AZ38" s="1">
        <v>45218</v>
      </c>
      <c r="BA38">
        <v>430</v>
      </c>
      <c r="BB38" t="e">
        <v>#N/A</v>
      </c>
      <c r="BD38">
        <v>23899</v>
      </c>
      <c r="BE38" s="1">
        <v>45040</v>
      </c>
      <c r="BF38" s="11">
        <v>1</v>
      </c>
      <c r="BG38">
        <v>0</v>
      </c>
      <c r="BI38">
        <v>77</v>
      </c>
      <c r="BK38">
        <v>430</v>
      </c>
      <c r="BL38" s="12">
        <v>22795</v>
      </c>
      <c r="BM38" s="13">
        <v>44670</v>
      </c>
      <c r="BN38" s="14"/>
      <c r="BO38" s="14"/>
      <c r="BP38" s="14">
        <v>88</v>
      </c>
      <c r="BQ38" s="14">
        <v>1</v>
      </c>
      <c r="BR38" s="14">
        <v>6</v>
      </c>
      <c r="BS38" s="14">
        <f>VLOOKUP(BL38,'[2]all Line 1 calves'!$B$2:$V$84,21,FALSE)</f>
        <v>502</v>
      </c>
    </row>
    <row r="39" spans="1:71" x14ac:dyDescent="0.25">
      <c r="A39" s="28">
        <v>20180860</v>
      </c>
      <c r="B39" s="10">
        <v>18860</v>
      </c>
      <c r="C39" s="10">
        <v>27</v>
      </c>
      <c r="D39" s="30">
        <v>0</v>
      </c>
      <c r="E39" s="20"/>
      <c r="F39" s="10"/>
      <c r="G39" s="10"/>
      <c r="H39" s="10">
        <v>44011194</v>
      </c>
      <c r="I39" s="51">
        <v>982000157413276</v>
      </c>
      <c r="J39" s="10">
        <v>2018</v>
      </c>
      <c r="K39" s="20">
        <v>43218</v>
      </c>
      <c r="L39" s="10">
        <f t="shared" si="1"/>
        <v>7</v>
      </c>
      <c r="M39" s="21">
        <v>20150189</v>
      </c>
      <c r="N39" s="10">
        <v>20130308</v>
      </c>
      <c r="O39" s="10">
        <v>1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>
        <v>1577</v>
      </c>
      <c r="AB39" s="10">
        <v>5.5</v>
      </c>
      <c r="AC39">
        <v>19799476</v>
      </c>
      <c r="AD39" s="11" t="s">
        <v>32</v>
      </c>
      <c r="AE39" t="e">
        <v>#N/A</v>
      </c>
      <c r="AF39" s="1" t="e">
        <v>#N/A</v>
      </c>
      <c r="AG39" s="11" t="e">
        <v>#N/A</v>
      </c>
      <c r="AH39" t="e">
        <v>#N/A</v>
      </c>
      <c r="AI39" s="1"/>
      <c r="AJ39" t="e">
        <v>#N/A</v>
      </c>
      <c r="AM39" t="e">
        <v>#N/A</v>
      </c>
      <c r="AN39">
        <v>1</v>
      </c>
      <c r="AP39" s="1">
        <v>45000</v>
      </c>
      <c r="AQ39">
        <v>0</v>
      </c>
      <c r="AR39" s="1">
        <v>45084</v>
      </c>
      <c r="AS39">
        <v>1484</v>
      </c>
      <c r="AT39" s="11">
        <v>38</v>
      </c>
      <c r="AU39" s="11">
        <v>2</v>
      </c>
      <c r="AW39">
        <v>1374</v>
      </c>
      <c r="AX39" s="1">
        <v>45197</v>
      </c>
      <c r="AY39">
        <v>1436</v>
      </c>
      <c r="AZ39" s="1">
        <v>45218</v>
      </c>
      <c r="BA39">
        <v>304</v>
      </c>
      <c r="BB39" t="e">
        <v>#N/A</v>
      </c>
      <c r="BD39">
        <v>23921</v>
      </c>
      <c r="BE39" s="1">
        <v>45067</v>
      </c>
      <c r="BF39" s="11">
        <v>2</v>
      </c>
      <c r="BG39">
        <v>0</v>
      </c>
      <c r="BI39">
        <v>72</v>
      </c>
      <c r="BK39">
        <v>304</v>
      </c>
      <c r="BL39" s="12"/>
      <c r="BM39" s="13"/>
      <c r="BN39" s="14"/>
      <c r="BO39" s="14"/>
      <c r="BP39" s="14"/>
      <c r="BQ39" s="14"/>
      <c r="BR39" s="14"/>
      <c r="BS39" s="14"/>
    </row>
    <row r="40" spans="1:71" x14ac:dyDescent="0.25">
      <c r="A40" s="28">
        <v>20190138</v>
      </c>
      <c r="B40" s="10">
        <v>19138</v>
      </c>
      <c r="C40" s="10"/>
      <c r="D40" s="30">
        <v>0</v>
      </c>
      <c r="E40" s="20"/>
      <c r="F40" s="10" t="s">
        <v>43</v>
      </c>
      <c r="G40" s="10"/>
      <c r="H40" s="10">
        <v>44145929</v>
      </c>
      <c r="I40" s="38">
        <v>840003217538014</v>
      </c>
      <c r="J40" s="10">
        <v>2019</v>
      </c>
      <c r="K40" s="20"/>
      <c r="L40" s="10">
        <f t="shared" si="1"/>
        <v>6</v>
      </c>
      <c r="M40" s="21"/>
      <c r="N40" s="10"/>
      <c r="O40" s="10">
        <v>1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 t="s">
        <v>44</v>
      </c>
      <c r="AB40" s="10" t="s">
        <v>44</v>
      </c>
      <c r="AC40">
        <v>20080542</v>
      </c>
      <c r="AD40" s="11">
        <v>1</v>
      </c>
      <c r="AE40">
        <v>24488</v>
      </c>
      <c r="AF40" s="1">
        <v>45380</v>
      </c>
      <c r="AG40" s="11">
        <v>2</v>
      </c>
      <c r="AH40">
        <v>0</v>
      </c>
      <c r="AI40" s="1"/>
      <c r="AJ40">
        <v>94</v>
      </c>
      <c r="AM40">
        <v>566</v>
      </c>
      <c r="AN40">
        <v>1</v>
      </c>
      <c r="AP40" s="1">
        <v>45000</v>
      </c>
      <c r="AQ40">
        <v>1150</v>
      </c>
      <c r="AR40" s="1">
        <v>45084</v>
      </c>
      <c r="AS40">
        <v>1094</v>
      </c>
      <c r="AT40" s="11">
        <v>0</v>
      </c>
      <c r="AU40" s="11">
        <v>0</v>
      </c>
      <c r="AW40">
        <v>996</v>
      </c>
      <c r="AX40" s="1">
        <v>45197</v>
      </c>
      <c r="AY40">
        <v>1084</v>
      </c>
      <c r="AZ40" s="1">
        <v>45218</v>
      </c>
      <c r="BA40">
        <v>396</v>
      </c>
      <c r="BB40">
        <v>1300</v>
      </c>
      <c r="BD40">
        <v>23890</v>
      </c>
      <c r="BE40" s="1">
        <v>45037</v>
      </c>
      <c r="BF40" s="11">
        <v>2</v>
      </c>
      <c r="BG40">
        <v>0</v>
      </c>
      <c r="BI40">
        <v>83</v>
      </c>
      <c r="BK40">
        <v>396</v>
      </c>
      <c r="BL40" s="12">
        <v>22817</v>
      </c>
      <c r="BM40" s="13">
        <v>44686</v>
      </c>
      <c r="BN40" s="14"/>
      <c r="BO40" s="14"/>
      <c r="BP40" s="14">
        <v>96</v>
      </c>
      <c r="BQ40" s="14">
        <v>1</v>
      </c>
      <c r="BR40" s="14">
        <v>4</v>
      </c>
      <c r="BS40" s="14">
        <f>VLOOKUP(BL40,'[2]all Line 1 calves'!$B$2:$V$84,21,FALSE)</f>
        <v>484</v>
      </c>
    </row>
    <row r="41" spans="1:71" x14ac:dyDescent="0.25">
      <c r="A41" s="28">
        <v>20200210</v>
      </c>
      <c r="B41" s="10">
        <v>20210</v>
      </c>
      <c r="C41" s="10">
        <v>27</v>
      </c>
      <c r="D41" s="30">
        <v>0</v>
      </c>
      <c r="E41" s="20"/>
      <c r="F41" s="10"/>
      <c r="G41" s="10"/>
      <c r="H41" s="10">
        <v>44211030</v>
      </c>
      <c r="I41" s="38">
        <v>840003217537932</v>
      </c>
      <c r="J41" s="10">
        <v>2020</v>
      </c>
      <c r="K41" s="20">
        <v>43911</v>
      </c>
      <c r="L41" s="10">
        <f t="shared" si="1"/>
        <v>5</v>
      </c>
      <c r="M41" s="21">
        <v>20170443</v>
      </c>
      <c r="N41" s="10">
        <v>20180737</v>
      </c>
      <c r="O41" s="10">
        <v>1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>
        <v>1417</v>
      </c>
      <c r="AB41" s="10">
        <v>5</v>
      </c>
      <c r="AC41">
        <v>19755827</v>
      </c>
      <c r="AD41" s="11">
        <v>2</v>
      </c>
      <c r="AE41">
        <v>24536</v>
      </c>
      <c r="AF41" s="1">
        <v>45412</v>
      </c>
      <c r="AG41" s="11">
        <v>2</v>
      </c>
      <c r="AH41">
        <v>0</v>
      </c>
      <c r="AI41" s="1"/>
      <c r="AJ41">
        <v>80</v>
      </c>
      <c r="AM41">
        <v>510</v>
      </c>
      <c r="AN41">
        <v>1</v>
      </c>
      <c r="AP41" s="1">
        <v>45000</v>
      </c>
      <c r="AQ41">
        <v>1364</v>
      </c>
      <c r="AR41" s="1">
        <v>45084</v>
      </c>
      <c r="AS41">
        <v>1244</v>
      </c>
      <c r="AT41" s="11">
        <v>0</v>
      </c>
      <c r="AU41" s="11">
        <v>2</v>
      </c>
      <c r="AW41">
        <v>1188</v>
      </c>
      <c r="AX41" s="1">
        <v>45197</v>
      </c>
      <c r="AY41">
        <v>1246</v>
      </c>
      <c r="AZ41" s="1">
        <v>45218</v>
      </c>
      <c r="BA41" t="e">
        <v>#N/A</v>
      </c>
      <c r="BB41">
        <v>1296</v>
      </c>
      <c r="BD41">
        <v>23922</v>
      </c>
      <c r="BE41" s="1">
        <v>45067</v>
      </c>
      <c r="BF41" s="11">
        <v>1</v>
      </c>
      <c r="BG41">
        <v>1</v>
      </c>
      <c r="BH41" s="1">
        <v>45067</v>
      </c>
      <c r="BI41">
        <v>104</v>
      </c>
      <c r="BK41" t="e">
        <v>#N/A</v>
      </c>
      <c r="BL41" s="12"/>
      <c r="BM41" s="13"/>
      <c r="BN41" s="14"/>
      <c r="BO41" s="14"/>
      <c r="BP41" s="14"/>
      <c r="BQ41" s="14"/>
      <c r="BR41" s="14"/>
      <c r="BS41" s="14"/>
    </row>
    <row r="42" spans="1:71" x14ac:dyDescent="0.25">
      <c r="A42" s="28">
        <v>20200216</v>
      </c>
      <c r="B42" s="10">
        <v>20216</v>
      </c>
      <c r="C42" s="10">
        <v>27</v>
      </c>
      <c r="D42" s="30">
        <v>0</v>
      </c>
      <c r="E42" s="20"/>
      <c r="F42" s="10"/>
      <c r="G42" s="10"/>
      <c r="H42" s="10">
        <v>44211029</v>
      </c>
      <c r="I42" s="38">
        <v>840003217537900</v>
      </c>
      <c r="J42" s="10">
        <v>2020</v>
      </c>
      <c r="K42" s="20">
        <v>43916</v>
      </c>
      <c r="L42" s="10">
        <f t="shared" si="1"/>
        <v>5</v>
      </c>
      <c r="M42" s="21">
        <v>20170403</v>
      </c>
      <c r="N42" s="10">
        <v>20180733</v>
      </c>
      <c r="O42" s="10">
        <v>1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>
        <v>1424</v>
      </c>
      <c r="AB42" s="10">
        <v>4.5</v>
      </c>
      <c r="AC42">
        <v>20080542</v>
      </c>
      <c r="AD42" s="11">
        <v>2</v>
      </c>
      <c r="AE42">
        <v>24513</v>
      </c>
      <c r="AF42" s="1">
        <v>45396</v>
      </c>
      <c r="AG42" s="11">
        <v>1</v>
      </c>
      <c r="AH42">
        <v>0</v>
      </c>
      <c r="AI42" s="1"/>
      <c r="AJ42">
        <v>90</v>
      </c>
      <c r="AM42">
        <v>550</v>
      </c>
      <c r="AN42">
        <v>1</v>
      </c>
      <c r="AP42" s="1">
        <v>45000</v>
      </c>
      <c r="AQ42">
        <v>1226</v>
      </c>
      <c r="AR42" s="1">
        <v>45084</v>
      </c>
      <c r="AS42">
        <v>1044</v>
      </c>
      <c r="AT42" s="11">
        <v>1</v>
      </c>
      <c r="AU42" s="11">
        <v>1</v>
      </c>
      <c r="AW42">
        <v>1060</v>
      </c>
      <c r="AX42" s="1">
        <v>45197</v>
      </c>
      <c r="AY42">
        <v>1100</v>
      </c>
      <c r="AZ42" s="1">
        <v>45218</v>
      </c>
      <c r="BA42">
        <v>464</v>
      </c>
      <c r="BB42">
        <v>1308</v>
      </c>
      <c r="BD42">
        <v>23813</v>
      </c>
      <c r="BE42" s="1">
        <v>45008</v>
      </c>
      <c r="BF42" s="11">
        <v>1</v>
      </c>
      <c r="BG42">
        <v>0</v>
      </c>
      <c r="BI42">
        <v>77</v>
      </c>
      <c r="BK42">
        <v>464</v>
      </c>
      <c r="BL42" s="14"/>
      <c r="BM42" s="14"/>
      <c r="BN42" s="14"/>
      <c r="BO42" s="14"/>
      <c r="BP42" s="14"/>
      <c r="BQ42" s="14"/>
      <c r="BR42" s="14"/>
      <c r="BS42" s="14"/>
    </row>
    <row r="43" spans="1:71" x14ac:dyDescent="0.25">
      <c r="A43" s="28">
        <v>20200244</v>
      </c>
      <c r="B43" s="10">
        <v>20244</v>
      </c>
      <c r="C43" s="10">
        <v>27</v>
      </c>
      <c r="D43" s="30">
        <v>0</v>
      </c>
      <c r="E43" s="20"/>
      <c r="F43" s="10"/>
      <c r="G43" s="10"/>
      <c r="H43" s="10">
        <v>44211002</v>
      </c>
      <c r="I43" s="38">
        <v>840003217538050</v>
      </c>
      <c r="J43" s="10">
        <v>2020</v>
      </c>
      <c r="K43" s="20">
        <v>43928</v>
      </c>
      <c r="L43" s="10">
        <f t="shared" si="1"/>
        <v>5</v>
      </c>
      <c r="M43" s="21">
        <v>20170448</v>
      </c>
      <c r="N43" s="10">
        <v>20160066</v>
      </c>
      <c r="O43" s="10">
        <v>1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v>1405</v>
      </c>
      <c r="AB43" s="10">
        <v>4.5</v>
      </c>
      <c r="AC43">
        <v>19860445</v>
      </c>
      <c r="AD43" s="11">
        <v>2</v>
      </c>
      <c r="AE43">
        <v>24515</v>
      </c>
      <c r="AF43" s="1">
        <v>45397</v>
      </c>
      <c r="AG43" s="11">
        <v>1</v>
      </c>
      <c r="AH43">
        <v>0</v>
      </c>
      <c r="AI43" s="1"/>
      <c r="AJ43">
        <v>81</v>
      </c>
      <c r="AM43">
        <v>542</v>
      </c>
      <c r="AN43">
        <v>1</v>
      </c>
      <c r="AP43" s="1">
        <v>45000</v>
      </c>
      <c r="AQ43">
        <v>1365</v>
      </c>
      <c r="AR43" s="1">
        <v>45084</v>
      </c>
      <c r="AS43">
        <v>1196</v>
      </c>
      <c r="AT43" s="11">
        <v>0</v>
      </c>
      <c r="AU43" s="11">
        <v>50</v>
      </c>
      <c r="AW43">
        <v>1220</v>
      </c>
      <c r="AX43" s="1">
        <v>45197</v>
      </c>
      <c r="AY43">
        <v>1194</v>
      </c>
      <c r="AZ43" s="1">
        <v>45218</v>
      </c>
      <c r="BA43">
        <v>368</v>
      </c>
      <c r="BB43">
        <v>1360</v>
      </c>
      <c r="BD43">
        <v>23909</v>
      </c>
      <c r="BE43" s="1">
        <v>45048</v>
      </c>
      <c r="BF43" s="11">
        <v>2</v>
      </c>
      <c r="BG43">
        <v>0</v>
      </c>
      <c r="BI43">
        <v>76</v>
      </c>
      <c r="BK43">
        <v>368</v>
      </c>
      <c r="BL43" s="14"/>
      <c r="BM43" s="14"/>
      <c r="BN43" s="14"/>
      <c r="BO43" s="14"/>
      <c r="BP43" s="14"/>
      <c r="BQ43" s="14"/>
      <c r="BR43" s="14"/>
      <c r="BS43" s="14"/>
    </row>
    <row r="44" spans="1:71" x14ac:dyDescent="0.25">
      <c r="A44" s="28">
        <v>20200246</v>
      </c>
      <c r="B44" s="10">
        <v>20246</v>
      </c>
      <c r="C44" s="10">
        <v>27</v>
      </c>
      <c r="D44" s="30">
        <v>0</v>
      </c>
      <c r="E44" s="20"/>
      <c r="F44" s="10" t="s">
        <v>40</v>
      </c>
      <c r="G44" s="10"/>
      <c r="H44" s="10">
        <v>44211039</v>
      </c>
      <c r="I44" s="38">
        <v>840003217538069</v>
      </c>
      <c r="J44" s="10">
        <v>2020</v>
      </c>
      <c r="K44" s="20">
        <v>43928</v>
      </c>
      <c r="L44" s="10">
        <f t="shared" si="1"/>
        <v>5</v>
      </c>
      <c r="M44" s="21">
        <v>20170443</v>
      </c>
      <c r="N44" s="10">
        <v>20180843</v>
      </c>
      <c r="O44" s="10">
        <v>1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>
        <v>1389</v>
      </c>
      <c r="AB44" s="10">
        <v>4</v>
      </c>
      <c r="AC44">
        <v>19910218</v>
      </c>
      <c r="AD44" s="11">
        <v>1</v>
      </c>
      <c r="AE44">
        <v>24472</v>
      </c>
      <c r="AF44" s="1">
        <v>45374</v>
      </c>
      <c r="AG44" s="11">
        <v>1</v>
      </c>
      <c r="AH44">
        <v>0</v>
      </c>
      <c r="AI44" s="1"/>
      <c r="AJ44">
        <v>98</v>
      </c>
      <c r="AM44">
        <v>640</v>
      </c>
      <c r="AN44">
        <v>1</v>
      </c>
      <c r="AP44" s="1">
        <v>45000</v>
      </c>
      <c r="AQ44">
        <v>1217</v>
      </c>
      <c r="AR44" s="1">
        <v>45084</v>
      </c>
      <c r="AS44">
        <v>1088</v>
      </c>
      <c r="AT44" s="11">
        <v>0</v>
      </c>
      <c r="AU44" s="11">
        <v>2</v>
      </c>
      <c r="AW44">
        <v>1108</v>
      </c>
      <c r="AX44" s="1">
        <v>45197</v>
      </c>
      <c r="AY44">
        <v>1090</v>
      </c>
      <c r="AZ44" s="1">
        <v>45218</v>
      </c>
      <c r="BA44">
        <v>366</v>
      </c>
      <c r="BB44">
        <v>1308</v>
      </c>
      <c r="BD44">
        <v>23816</v>
      </c>
      <c r="BE44" s="1">
        <v>45011</v>
      </c>
      <c r="BF44" s="11">
        <v>2</v>
      </c>
      <c r="BG44">
        <v>0</v>
      </c>
      <c r="BI44">
        <v>83</v>
      </c>
      <c r="BK44">
        <v>366</v>
      </c>
      <c r="BL44" s="12">
        <v>22765</v>
      </c>
      <c r="BM44" s="13">
        <v>44659</v>
      </c>
      <c r="BN44" s="14"/>
      <c r="BO44" s="14"/>
      <c r="BP44" s="14">
        <v>102</v>
      </c>
      <c r="BQ44" s="14">
        <v>1</v>
      </c>
      <c r="BR44" s="14">
        <v>5</v>
      </c>
      <c r="BS44" s="14">
        <f>VLOOKUP(BL44,'[2]all Line 1 calves'!$B$2:$V$84,21,FALSE)</f>
        <v>608</v>
      </c>
    </row>
    <row r="45" spans="1:71" x14ac:dyDescent="0.25">
      <c r="A45" s="28">
        <v>20200307</v>
      </c>
      <c r="B45" s="10">
        <v>20307</v>
      </c>
      <c r="C45" s="10">
        <v>27</v>
      </c>
      <c r="D45" s="30">
        <v>0</v>
      </c>
      <c r="E45" s="20"/>
      <c r="F45" s="10"/>
      <c r="G45" s="10"/>
      <c r="H45" s="10">
        <v>44210907</v>
      </c>
      <c r="I45" s="11">
        <v>840003217538094</v>
      </c>
      <c r="J45" s="10">
        <v>2020</v>
      </c>
      <c r="K45" s="20">
        <v>43948</v>
      </c>
      <c r="L45" s="10">
        <f t="shared" si="1"/>
        <v>5</v>
      </c>
      <c r="M45" s="21">
        <v>20170527</v>
      </c>
      <c r="N45" s="10">
        <v>20120435</v>
      </c>
      <c r="O45" s="10">
        <v>1</v>
      </c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>
        <v>1491</v>
      </c>
      <c r="AB45" s="10">
        <v>4.5</v>
      </c>
      <c r="AC45">
        <v>19910218</v>
      </c>
      <c r="AD45" s="11">
        <v>1</v>
      </c>
      <c r="AE45">
        <v>24487</v>
      </c>
      <c r="AF45" s="1">
        <v>45379</v>
      </c>
      <c r="AG45" s="11">
        <v>2</v>
      </c>
      <c r="AH45">
        <v>0</v>
      </c>
      <c r="AI45" s="1"/>
      <c r="AJ45">
        <v>99</v>
      </c>
      <c r="AM45">
        <v>622</v>
      </c>
      <c r="AN45">
        <v>1</v>
      </c>
      <c r="AP45" s="1">
        <v>45000</v>
      </c>
      <c r="AQ45">
        <v>1055</v>
      </c>
      <c r="AR45" s="1">
        <v>45084</v>
      </c>
      <c r="AS45">
        <v>1018</v>
      </c>
      <c r="AT45" s="11">
        <v>45</v>
      </c>
      <c r="AU45" s="11">
        <v>2</v>
      </c>
      <c r="AW45">
        <v>1098</v>
      </c>
      <c r="AX45" s="1">
        <v>45197</v>
      </c>
      <c r="AY45">
        <v>1136</v>
      </c>
      <c r="AZ45" s="1">
        <v>45218</v>
      </c>
      <c r="BA45" t="e">
        <v>#N/A</v>
      </c>
      <c r="BB45">
        <v>1336</v>
      </c>
      <c r="BD45">
        <v>23884</v>
      </c>
      <c r="BE45" s="1">
        <v>45035</v>
      </c>
      <c r="BF45" s="11">
        <v>2</v>
      </c>
      <c r="BG45">
        <v>1</v>
      </c>
      <c r="BH45" s="1">
        <v>45035</v>
      </c>
      <c r="BI45">
        <v>70</v>
      </c>
      <c r="BK45" t="e">
        <v>#N/A</v>
      </c>
      <c r="BL45" s="12">
        <v>22738</v>
      </c>
      <c r="BM45" s="13">
        <v>44628</v>
      </c>
      <c r="BN45" s="14"/>
      <c r="BO45" s="14"/>
      <c r="BP45" s="14">
        <v>64</v>
      </c>
      <c r="BQ45" s="14">
        <v>2</v>
      </c>
      <c r="BR45" s="14">
        <v>6</v>
      </c>
      <c r="BS45" s="14">
        <f>VLOOKUP(BL45,'[2]all Line 1 calves'!$B$2:$V$84,21,FALSE)</f>
        <v>472</v>
      </c>
    </row>
    <row r="46" spans="1:71" x14ac:dyDescent="0.25">
      <c r="A46" s="28">
        <v>20200309</v>
      </c>
      <c r="B46" s="10">
        <v>20309</v>
      </c>
      <c r="C46" s="10">
        <v>27</v>
      </c>
      <c r="D46" s="30">
        <v>0</v>
      </c>
      <c r="E46" s="20"/>
      <c r="F46" s="10" t="s">
        <v>40</v>
      </c>
      <c r="G46" s="10"/>
      <c r="H46" s="10">
        <v>44210945</v>
      </c>
      <c r="I46" s="11">
        <v>840003217537977</v>
      </c>
      <c r="J46" s="10">
        <v>2020</v>
      </c>
      <c r="K46" s="20">
        <v>43949</v>
      </c>
      <c r="L46" s="10">
        <f t="shared" si="1"/>
        <v>5</v>
      </c>
      <c r="M46" s="21">
        <v>20170527</v>
      </c>
      <c r="N46" s="10">
        <v>20140056</v>
      </c>
      <c r="O46" s="10">
        <v>1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v>1358</v>
      </c>
      <c r="AB46" s="10">
        <v>4.5</v>
      </c>
      <c r="AC46">
        <v>20080542</v>
      </c>
      <c r="AD46" s="11">
        <v>2</v>
      </c>
      <c r="AE46">
        <v>24499</v>
      </c>
      <c r="AF46" s="1">
        <v>45387</v>
      </c>
      <c r="AG46" s="11">
        <v>1</v>
      </c>
      <c r="AH46">
        <v>0</v>
      </c>
      <c r="AI46" s="1"/>
      <c r="AJ46">
        <v>98</v>
      </c>
      <c r="AM46">
        <v>608</v>
      </c>
      <c r="AN46">
        <v>1</v>
      </c>
      <c r="AP46" s="1">
        <v>45000</v>
      </c>
      <c r="AQ46">
        <v>1277</v>
      </c>
      <c r="AR46" s="1">
        <v>45084</v>
      </c>
      <c r="AS46">
        <v>1190</v>
      </c>
      <c r="AT46" s="11">
        <v>1</v>
      </c>
      <c r="AU46" s="11">
        <v>1</v>
      </c>
      <c r="AW46">
        <v>1120</v>
      </c>
      <c r="AX46" s="1">
        <v>45197</v>
      </c>
      <c r="AY46">
        <v>1150</v>
      </c>
      <c r="AZ46" s="1">
        <v>45218</v>
      </c>
      <c r="BA46">
        <v>446</v>
      </c>
      <c r="BB46">
        <v>1410</v>
      </c>
      <c r="BD46">
        <v>23887</v>
      </c>
      <c r="BE46" s="1">
        <v>45035</v>
      </c>
      <c r="BF46" s="11">
        <v>1</v>
      </c>
      <c r="BG46">
        <v>0</v>
      </c>
      <c r="BI46">
        <v>96</v>
      </c>
      <c r="BK46">
        <v>446</v>
      </c>
      <c r="BL46" s="14"/>
      <c r="BM46" s="14"/>
      <c r="BN46" s="14"/>
      <c r="BO46" s="14"/>
      <c r="BP46" s="14"/>
      <c r="BQ46" s="14"/>
      <c r="BR46" s="14"/>
      <c r="BS46" s="14"/>
    </row>
    <row r="47" spans="1:71" x14ac:dyDescent="0.25">
      <c r="A47" s="28">
        <v>20200312</v>
      </c>
      <c r="B47" s="10">
        <v>20312</v>
      </c>
      <c r="C47" s="10">
        <v>27</v>
      </c>
      <c r="D47" s="30">
        <v>0</v>
      </c>
      <c r="E47" s="20"/>
      <c r="F47" s="10"/>
      <c r="G47" s="10"/>
      <c r="H47" s="10">
        <v>44211004</v>
      </c>
      <c r="I47" s="11">
        <v>840003217537896</v>
      </c>
      <c r="J47" s="10">
        <v>2020</v>
      </c>
      <c r="K47" s="20">
        <v>43950</v>
      </c>
      <c r="L47" s="10">
        <f t="shared" si="1"/>
        <v>5</v>
      </c>
      <c r="M47" s="21">
        <v>20170448</v>
      </c>
      <c r="N47" s="10">
        <v>20160114</v>
      </c>
      <c r="O47" s="10">
        <v>1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>
        <v>1348</v>
      </c>
      <c r="AB47" s="10">
        <v>5</v>
      </c>
      <c r="AC47">
        <v>19799476</v>
      </c>
      <c r="AD47" s="11">
        <v>2</v>
      </c>
      <c r="AE47">
        <v>24553</v>
      </c>
      <c r="AF47" s="1">
        <v>45430</v>
      </c>
      <c r="AG47" s="11">
        <v>1</v>
      </c>
      <c r="AH47">
        <v>0</v>
      </c>
      <c r="AI47" s="1"/>
      <c r="AJ47">
        <v>71</v>
      </c>
      <c r="AM47">
        <v>458</v>
      </c>
      <c r="AN47">
        <v>1</v>
      </c>
      <c r="AP47" s="1"/>
      <c r="AQ47" t="e">
        <v>#N/A</v>
      </c>
      <c r="AR47" s="1">
        <v>45084</v>
      </c>
      <c r="AS47">
        <v>1352</v>
      </c>
      <c r="AT47" s="11">
        <v>47</v>
      </c>
      <c r="AU47" s="11">
        <v>2</v>
      </c>
      <c r="AW47">
        <v>1368</v>
      </c>
      <c r="AX47" s="1">
        <v>45197</v>
      </c>
      <c r="AY47">
        <v>1376</v>
      </c>
      <c r="AZ47" s="1">
        <v>45218</v>
      </c>
      <c r="BA47" t="e">
        <v>#N/A</v>
      </c>
      <c r="BB47">
        <v>1258</v>
      </c>
      <c r="BF47" s="11"/>
      <c r="BK47" t="e">
        <v>#N/A</v>
      </c>
      <c r="BL47" s="12">
        <v>22753</v>
      </c>
      <c r="BM47" s="13">
        <v>44652</v>
      </c>
      <c r="BN47" s="14"/>
      <c r="BO47" s="14"/>
      <c r="BP47" s="14">
        <v>70</v>
      </c>
      <c r="BQ47" s="14">
        <v>2</v>
      </c>
      <c r="BR47" s="14">
        <v>5</v>
      </c>
      <c r="BS47" s="14">
        <f>VLOOKUP(BL47,'[2]all Line 1 calves'!$B$2:$V$84,21,FALSE)</f>
        <v>454</v>
      </c>
    </row>
    <row r="48" spans="1:71" x14ac:dyDescent="0.25">
      <c r="A48" s="28">
        <v>20200314</v>
      </c>
      <c r="B48" s="10">
        <v>20314</v>
      </c>
      <c r="C48" s="10">
        <v>27</v>
      </c>
      <c r="D48" s="30">
        <v>0</v>
      </c>
      <c r="E48" s="20"/>
      <c r="F48" s="10" t="s">
        <v>40</v>
      </c>
      <c r="G48" s="10"/>
      <c r="H48" s="10">
        <v>44210958</v>
      </c>
      <c r="I48" s="11">
        <v>840003217537880</v>
      </c>
      <c r="J48" s="10">
        <v>2020</v>
      </c>
      <c r="K48" s="20">
        <v>43955</v>
      </c>
      <c r="L48" s="10">
        <f t="shared" si="1"/>
        <v>5</v>
      </c>
      <c r="M48" s="21">
        <v>20170439</v>
      </c>
      <c r="N48" s="10">
        <v>20150119</v>
      </c>
      <c r="O48" s="10">
        <v>1</v>
      </c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>
        <v>1325</v>
      </c>
      <c r="AB48" s="10">
        <v>5</v>
      </c>
      <c r="AC48">
        <v>19860445</v>
      </c>
      <c r="AD48" s="11">
        <v>2</v>
      </c>
      <c r="AE48">
        <v>24506</v>
      </c>
      <c r="AF48" s="1">
        <v>45392</v>
      </c>
      <c r="AG48" s="11">
        <v>2</v>
      </c>
      <c r="AH48">
        <v>0</v>
      </c>
      <c r="AI48" s="1"/>
      <c r="AJ48">
        <v>79</v>
      </c>
      <c r="AM48">
        <v>508</v>
      </c>
      <c r="AN48">
        <v>1</v>
      </c>
      <c r="AP48" s="1">
        <v>45000</v>
      </c>
      <c r="AQ48">
        <v>1119</v>
      </c>
      <c r="AR48" s="1">
        <v>45084</v>
      </c>
      <c r="AS48">
        <v>1120</v>
      </c>
      <c r="AT48" s="11">
        <v>1</v>
      </c>
      <c r="AU48" s="11">
        <v>1</v>
      </c>
      <c r="AW48">
        <v>1066</v>
      </c>
      <c r="AX48" s="1">
        <v>45197</v>
      </c>
      <c r="AY48">
        <v>1078</v>
      </c>
      <c r="AZ48" s="1">
        <v>45218</v>
      </c>
      <c r="BA48">
        <v>306</v>
      </c>
      <c r="BB48">
        <v>1376</v>
      </c>
      <c r="BD48">
        <v>23915</v>
      </c>
      <c r="BE48" s="1">
        <v>45059</v>
      </c>
      <c r="BF48" s="11">
        <v>2</v>
      </c>
      <c r="BG48">
        <v>0</v>
      </c>
      <c r="BI48">
        <v>89</v>
      </c>
      <c r="BK48">
        <v>306</v>
      </c>
      <c r="BL48" s="12">
        <v>22748</v>
      </c>
      <c r="BM48" s="13">
        <v>44651</v>
      </c>
      <c r="BN48" s="14"/>
      <c r="BO48" s="14"/>
      <c r="BP48" s="14">
        <v>82</v>
      </c>
      <c r="BQ48" s="14">
        <v>1</v>
      </c>
      <c r="BR48" s="14">
        <v>6</v>
      </c>
      <c r="BS48" s="14">
        <f>VLOOKUP(BL48,'[2]all Line 1 calves'!$B$2:$V$84,21,FALSE)</f>
        <v>526</v>
      </c>
    </row>
    <row r="49" spans="1:71" x14ac:dyDescent="0.25">
      <c r="A49" s="28">
        <v>20200317</v>
      </c>
      <c r="B49" s="10">
        <v>20317</v>
      </c>
      <c r="C49" s="10">
        <v>27</v>
      </c>
      <c r="D49" s="30">
        <v>0</v>
      </c>
      <c r="E49" s="20"/>
      <c r="F49" s="10" t="s">
        <v>46</v>
      </c>
      <c r="G49" s="10"/>
      <c r="H49" s="10">
        <v>44210960</v>
      </c>
      <c r="I49" s="11">
        <v>840003217537905</v>
      </c>
      <c r="J49" s="10">
        <v>2020</v>
      </c>
      <c r="K49" s="20">
        <v>43962</v>
      </c>
      <c r="L49" s="10">
        <f t="shared" si="1"/>
        <v>5</v>
      </c>
      <c r="M49" s="21">
        <v>20170439</v>
      </c>
      <c r="N49" s="10">
        <v>20150131</v>
      </c>
      <c r="O49" s="10">
        <v>1</v>
      </c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>
        <v>1515</v>
      </c>
      <c r="AB49" s="10">
        <v>5</v>
      </c>
      <c r="AC49">
        <v>19755827</v>
      </c>
      <c r="AD49" s="11">
        <v>2</v>
      </c>
      <c r="AE49">
        <v>24538</v>
      </c>
      <c r="AF49" s="1">
        <v>45413</v>
      </c>
      <c r="AG49" s="11">
        <v>5</v>
      </c>
      <c r="AH49">
        <v>0</v>
      </c>
      <c r="AI49" s="1"/>
      <c r="AJ49">
        <v>61</v>
      </c>
      <c r="AM49">
        <v>354</v>
      </c>
      <c r="AN49">
        <v>1</v>
      </c>
      <c r="AP49" s="1">
        <v>45000</v>
      </c>
      <c r="AQ49">
        <v>1406</v>
      </c>
      <c r="AR49" s="1">
        <v>45084</v>
      </c>
      <c r="AS49">
        <v>1238</v>
      </c>
      <c r="AT49" s="11">
        <v>55</v>
      </c>
      <c r="AU49" s="11">
        <v>2</v>
      </c>
      <c r="AW49">
        <v>1280</v>
      </c>
      <c r="AX49" s="1">
        <v>45197</v>
      </c>
      <c r="AY49">
        <v>1220</v>
      </c>
      <c r="AZ49" s="1">
        <v>45218</v>
      </c>
      <c r="BA49">
        <v>396</v>
      </c>
      <c r="BB49">
        <v>1394</v>
      </c>
      <c r="BD49">
        <v>23828</v>
      </c>
      <c r="BE49" s="1">
        <v>45016</v>
      </c>
      <c r="BF49" s="11">
        <v>2</v>
      </c>
      <c r="BG49">
        <v>0</v>
      </c>
      <c r="BI49">
        <v>92</v>
      </c>
      <c r="BK49">
        <v>396</v>
      </c>
      <c r="BL49" s="14"/>
      <c r="BM49" s="14"/>
      <c r="BN49" s="14"/>
      <c r="BO49" s="14"/>
      <c r="BP49" s="14"/>
      <c r="BQ49" s="14"/>
      <c r="BR49" s="14"/>
      <c r="BS49" s="14"/>
    </row>
    <row r="50" spans="1:71" x14ac:dyDescent="0.25">
      <c r="A50">
        <v>20210415</v>
      </c>
      <c r="B50" s="10">
        <v>21415</v>
      </c>
      <c r="C50" s="10">
        <v>27</v>
      </c>
      <c r="D50" s="30">
        <v>0</v>
      </c>
      <c r="E50" s="20"/>
      <c r="F50" s="10"/>
      <c r="G50" s="10"/>
      <c r="H50" s="10"/>
      <c r="I50" s="11">
        <v>840003235340531</v>
      </c>
      <c r="J50" s="10">
        <v>2021</v>
      </c>
      <c r="K50" s="39">
        <v>44294</v>
      </c>
      <c r="L50" s="10">
        <f t="shared" si="1"/>
        <v>4</v>
      </c>
      <c r="M50">
        <v>20150159</v>
      </c>
      <c r="N50">
        <v>20170451</v>
      </c>
      <c r="O50" s="10">
        <v>1</v>
      </c>
      <c r="Y50" s="10"/>
      <c r="Z50" s="10"/>
      <c r="AA50" s="10">
        <v>1186</v>
      </c>
      <c r="AB50" s="10">
        <v>4</v>
      </c>
      <c r="AC50">
        <v>0</v>
      </c>
      <c r="AD50" s="11">
        <v>2</v>
      </c>
      <c r="AE50">
        <v>24544</v>
      </c>
      <c r="AF50" s="1">
        <v>45415</v>
      </c>
      <c r="AG50" s="11">
        <v>1</v>
      </c>
      <c r="AH50">
        <v>0</v>
      </c>
      <c r="AI50" s="1"/>
      <c r="AJ50">
        <v>82</v>
      </c>
      <c r="AM50">
        <v>430</v>
      </c>
      <c r="AN50">
        <v>1</v>
      </c>
      <c r="AP50" s="1">
        <v>45000</v>
      </c>
      <c r="AQ50">
        <v>1101</v>
      </c>
      <c r="AR50" s="1">
        <v>45084</v>
      </c>
      <c r="AS50">
        <v>1058</v>
      </c>
      <c r="AT50" s="11">
        <v>0</v>
      </c>
      <c r="AU50" s="11">
        <v>2</v>
      </c>
      <c r="AW50">
        <v>1080</v>
      </c>
      <c r="AX50" s="1">
        <v>45197</v>
      </c>
      <c r="AY50">
        <v>1034</v>
      </c>
      <c r="AZ50" s="1">
        <v>45218</v>
      </c>
      <c r="BA50">
        <v>366</v>
      </c>
      <c r="BB50">
        <v>1176</v>
      </c>
      <c r="BD50">
        <v>23892</v>
      </c>
      <c r="BE50" s="1">
        <v>45038</v>
      </c>
      <c r="BF50" s="11">
        <v>1</v>
      </c>
      <c r="BG50">
        <v>0</v>
      </c>
      <c r="BI50">
        <v>88</v>
      </c>
      <c r="BK50">
        <v>366</v>
      </c>
      <c r="BL50" s="12">
        <v>22749</v>
      </c>
      <c r="BM50" s="13">
        <v>44651</v>
      </c>
      <c r="BN50" s="14"/>
      <c r="BO50" s="14"/>
      <c r="BP50" s="14">
        <v>78</v>
      </c>
      <c r="BQ50" s="14">
        <v>1</v>
      </c>
      <c r="BR50" s="14">
        <v>5</v>
      </c>
      <c r="BS50" s="14">
        <f>VLOOKUP(BL50,'[2]all Line 1 calves'!$B$2:$V$84,21,FALSE)</f>
        <v>500</v>
      </c>
    </row>
    <row r="51" spans="1:71" x14ac:dyDescent="0.25">
      <c r="A51">
        <v>20210416</v>
      </c>
      <c r="B51" s="10">
        <v>21416</v>
      </c>
      <c r="C51" s="10">
        <v>27</v>
      </c>
      <c r="D51" s="30">
        <v>0</v>
      </c>
      <c r="E51" s="20"/>
      <c r="F51" s="10"/>
      <c r="G51" s="10"/>
      <c r="H51" s="10"/>
      <c r="I51" s="11">
        <v>840003235340547</v>
      </c>
      <c r="J51" s="10">
        <v>2021</v>
      </c>
      <c r="K51" s="39">
        <v>44294</v>
      </c>
      <c r="L51" s="10">
        <f t="shared" si="1"/>
        <v>4</v>
      </c>
      <c r="M51">
        <v>20180813</v>
      </c>
      <c r="N51">
        <v>20170443</v>
      </c>
      <c r="O51" s="10">
        <v>1</v>
      </c>
      <c r="Y51" s="10"/>
      <c r="Z51" s="10"/>
      <c r="AA51" s="10">
        <v>1315</v>
      </c>
      <c r="AB51" s="10">
        <v>5</v>
      </c>
      <c r="AC51">
        <v>19860445</v>
      </c>
      <c r="AD51" s="11">
        <v>2</v>
      </c>
      <c r="AE51">
        <v>24498</v>
      </c>
      <c r="AF51" s="1">
        <v>45385</v>
      </c>
      <c r="AG51" s="11">
        <v>2</v>
      </c>
      <c r="AH51">
        <v>0</v>
      </c>
      <c r="AI51" s="1"/>
      <c r="AJ51">
        <v>75</v>
      </c>
      <c r="AM51">
        <v>520</v>
      </c>
      <c r="AN51">
        <v>1</v>
      </c>
      <c r="AP51" s="1">
        <v>45000</v>
      </c>
      <c r="AQ51">
        <v>1331</v>
      </c>
      <c r="AR51" s="1">
        <v>45084</v>
      </c>
      <c r="AS51">
        <v>1180</v>
      </c>
      <c r="AT51" s="11">
        <v>45</v>
      </c>
      <c r="AU51" s="11">
        <v>2</v>
      </c>
      <c r="AW51">
        <v>1184</v>
      </c>
      <c r="AX51" s="1">
        <v>45197</v>
      </c>
      <c r="AY51">
        <v>1224</v>
      </c>
      <c r="AZ51" s="1">
        <v>45218</v>
      </c>
      <c r="BA51">
        <v>432</v>
      </c>
      <c r="BB51">
        <v>1100</v>
      </c>
      <c r="BD51">
        <v>23847</v>
      </c>
      <c r="BE51" s="1">
        <v>45020</v>
      </c>
      <c r="BF51" s="11">
        <v>2</v>
      </c>
      <c r="BG51">
        <v>0</v>
      </c>
      <c r="BI51">
        <v>77</v>
      </c>
      <c r="BK51">
        <v>432</v>
      </c>
      <c r="BL51" s="14"/>
      <c r="BM51" s="14"/>
      <c r="BN51" s="14"/>
      <c r="BO51" s="14"/>
      <c r="BP51" s="14"/>
      <c r="BQ51" s="14"/>
      <c r="BR51" s="14"/>
      <c r="BS51" s="14"/>
    </row>
    <row r="52" spans="1:71" x14ac:dyDescent="0.25">
      <c r="A52">
        <v>20210429</v>
      </c>
      <c r="B52" s="10">
        <v>21429</v>
      </c>
      <c r="C52" s="10">
        <v>27</v>
      </c>
      <c r="D52" s="30">
        <v>0</v>
      </c>
      <c r="E52" s="20"/>
      <c r="F52" s="10" t="s">
        <v>47</v>
      </c>
      <c r="G52" s="10"/>
      <c r="H52" s="10"/>
      <c r="I52" s="11">
        <v>840003235340505</v>
      </c>
      <c r="J52" s="10">
        <v>2021</v>
      </c>
      <c r="K52" s="39">
        <v>44297</v>
      </c>
      <c r="L52" s="10">
        <f t="shared" si="1"/>
        <v>4</v>
      </c>
      <c r="M52">
        <v>20160012</v>
      </c>
      <c r="N52">
        <v>20170448</v>
      </c>
      <c r="O52" s="10">
        <v>1</v>
      </c>
      <c r="Y52" s="10"/>
      <c r="Z52" s="10"/>
      <c r="AA52" s="10" t="s">
        <v>44</v>
      </c>
      <c r="AB52" s="10" t="s">
        <v>44</v>
      </c>
      <c r="AC52">
        <v>20090521</v>
      </c>
      <c r="AD52" s="11">
        <v>2</v>
      </c>
      <c r="AE52">
        <v>24480</v>
      </c>
      <c r="AF52" s="1">
        <v>45378</v>
      </c>
      <c r="AG52" s="11">
        <v>2</v>
      </c>
      <c r="AH52">
        <v>0</v>
      </c>
      <c r="AI52" s="1"/>
      <c r="AJ52">
        <v>68</v>
      </c>
      <c r="AM52">
        <v>512</v>
      </c>
      <c r="AN52">
        <v>1</v>
      </c>
      <c r="AP52" s="1">
        <v>45000</v>
      </c>
      <c r="AQ52">
        <v>1323</v>
      </c>
      <c r="AR52" s="1">
        <v>45084</v>
      </c>
      <c r="AS52">
        <v>1248</v>
      </c>
      <c r="AT52" s="11">
        <v>0</v>
      </c>
      <c r="AU52" s="11">
        <v>2</v>
      </c>
      <c r="AW52">
        <v>1202</v>
      </c>
      <c r="AX52" s="1">
        <v>45197</v>
      </c>
      <c r="AY52">
        <v>1214</v>
      </c>
      <c r="AZ52" s="1">
        <v>45218</v>
      </c>
      <c r="BA52">
        <v>404</v>
      </c>
      <c r="BB52">
        <v>1146</v>
      </c>
      <c r="BD52">
        <v>23834</v>
      </c>
      <c r="BE52" s="1">
        <v>45018</v>
      </c>
      <c r="BF52" s="11">
        <v>2</v>
      </c>
      <c r="BG52">
        <v>0</v>
      </c>
      <c r="BI52">
        <v>70</v>
      </c>
      <c r="BK52">
        <v>404</v>
      </c>
      <c r="BL52" s="14"/>
      <c r="BM52" s="14"/>
      <c r="BN52" s="14"/>
      <c r="BO52" s="14"/>
      <c r="BP52" s="14"/>
      <c r="BQ52" s="14"/>
      <c r="BR52" s="14"/>
      <c r="BS52" s="14"/>
    </row>
    <row r="53" spans="1:71" x14ac:dyDescent="0.25">
      <c r="A53">
        <v>20210433</v>
      </c>
      <c r="B53" s="10">
        <v>21433</v>
      </c>
      <c r="C53" s="10">
        <v>27</v>
      </c>
      <c r="D53" s="30">
        <v>0</v>
      </c>
      <c r="E53" s="20"/>
      <c r="F53" s="34" t="s">
        <v>48</v>
      </c>
      <c r="G53" s="10"/>
      <c r="H53" s="10"/>
      <c r="I53" s="11">
        <v>840003235340463</v>
      </c>
      <c r="J53" s="10">
        <v>2021</v>
      </c>
      <c r="K53" s="39">
        <v>44298</v>
      </c>
      <c r="L53" s="10">
        <f t="shared" si="1"/>
        <v>4</v>
      </c>
      <c r="M53">
        <v>20180809</v>
      </c>
      <c r="N53">
        <v>20170448</v>
      </c>
      <c r="O53" s="10">
        <v>1</v>
      </c>
      <c r="AA53" s="10">
        <v>1368</v>
      </c>
      <c r="AB53" s="10">
        <v>5</v>
      </c>
      <c r="AC53">
        <v>19910218</v>
      </c>
      <c r="AD53" s="11">
        <v>2</v>
      </c>
      <c r="AE53">
        <v>24496</v>
      </c>
      <c r="AF53" s="1">
        <v>45384</v>
      </c>
      <c r="AG53" s="11">
        <v>1</v>
      </c>
      <c r="AH53">
        <v>0</v>
      </c>
      <c r="AI53" s="1"/>
      <c r="AJ53">
        <v>80</v>
      </c>
      <c r="AM53">
        <v>574</v>
      </c>
      <c r="AN53">
        <v>1</v>
      </c>
      <c r="AP53" s="1">
        <v>44965</v>
      </c>
      <c r="AQ53">
        <v>938</v>
      </c>
      <c r="AR53" s="1">
        <v>45084</v>
      </c>
      <c r="AS53">
        <v>936</v>
      </c>
      <c r="AT53" s="11">
        <v>0</v>
      </c>
      <c r="AU53" s="11">
        <v>2</v>
      </c>
      <c r="AW53">
        <v>926</v>
      </c>
      <c r="AX53" s="1">
        <v>45197</v>
      </c>
      <c r="AY53">
        <v>952</v>
      </c>
      <c r="AZ53" s="1">
        <v>45218</v>
      </c>
      <c r="BA53">
        <v>374</v>
      </c>
      <c r="BB53">
        <v>1384</v>
      </c>
      <c r="BD53">
        <v>23880</v>
      </c>
      <c r="BE53" s="1">
        <v>45033</v>
      </c>
      <c r="BF53" s="11">
        <v>1</v>
      </c>
      <c r="BG53">
        <v>0</v>
      </c>
      <c r="BI53">
        <v>93</v>
      </c>
      <c r="BK53">
        <v>374</v>
      </c>
      <c r="BL53" s="14"/>
      <c r="BM53" s="14"/>
      <c r="BN53" s="14"/>
      <c r="BO53" s="14"/>
      <c r="BP53" s="14"/>
      <c r="BQ53" s="14"/>
      <c r="BR53" s="14"/>
      <c r="BS53" s="14"/>
    </row>
    <row r="54" spans="1:71" x14ac:dyDescent="0.25">
      <c r="A54">
        <v>20210434</v>
      </c>
      <c r="B54" s="10">
        <v>21434</v>
      </c>
      <c r="C54" s="10">
        <v>27</v>
      </c>
      <c r="D54" s="30">
        <v>0</v>
      </c>
      <c r="E54" s="20"/>
      <c r="F54" s="10"/>
      <c r="G54" s="10"/>
      <c r="H54" s="10"/>
      <c r="I54" s="11">
        <v>840003235340502</v>
      </c>
      <c r="J54" s="10">
        <v>2021</v>
      </c>
      <c r="K54" s="39">
        <v>44298</v>
      </c>
      <c r="L54" s="10">
        <f t="shared" si="1"/>
        <v>4</v>
      </c>
      <c r="M54">
        <v>20150208</v>
      </c>
      <c r="N54">
        <v>20170451</v>
      </c>
      <c r="O54" s="10">
        <v>1</v>
      </c>
      <c r="AA54" s="10">
        <v>1423</v>
      </c>
      <c r="AB54" s="10">
        <v>5</v>
      </c>
      <c r="AC54">
        <v>20080542</v>
      </c>
      <c r="AD54" s="11">
        <v>2</v>
      </c>
      <c r="AE54">
        <v>24535</v>
      </c>
      <c r="AF54" s="1">
        <v>45410</v>
      </c>
      <c r="AG54" s="11">
        <v>1</v>
      </c>
      <c r="AH54">
        <v>0</v>
      </c>
      <c r="AI54" s="1"/>
      <c r="AJ54">
        <v>76</v>
      </c>
      <c r="AM54">
        <v>472</v>
      </c>
      <c r="AN54">
        <v>1</v>
      </c>
      <c r="AP54" s="1">
        <v>44965</v>
      </c>
      <c r="AQ54">
        <v>884</v>
      </c>
      <c r="AR54" s="1">
        <v>45084</v>
      </c>
      <c r="AS54">
        <v>992</v>
      </c>
      <c r="AT54" s="11">
        <v>52</v>
      </c>
      <c r="AU54" s="11">
        <v>2</v>
      </c>
      <c r="AW54">
        <v>884</v>
      </c>
      <c r="AX54" s="1">
        <v>45197</v>
      </c>
      <c r="AY54">
        <v>898</v>
      </c>
      <c r="AZ54" s="1">
        <v>45218</v>
      </c>
      <c r="BA54">
        <v>428</v>
      </c>
      <c r="BB54">
        <v>1206</v>
      </c>
      <c r="BD54">
        <v>23817</v>
      </c>
      <c r="BE54" s="1">
        <v>45013</v>
      </c>
      <c r="BF54" s="11">
        <v>1</v>
      </c>
      <c r="BG54">
        <v>0</v>
      </c>
      <c r="BI54">
        <v>83</v>
      </c>
      <c r="BK54">
        <v>428</v>
      </c>
      <c r="BL54" s="14"/>
      <c r="BM54" s="14"/>
      <c r="BN54" s="14"/>
      <c r="BO54" s="14"/>
      <c r="BP54" s="14"/>
      <c r="BQ54" s="14"/>
      <c r="BR54" s="14"/>
      <c r="BS54" s="14"/>
    </row>
    <row r="55" spans="1:71" x14ac:dyDescent="0.25">
      <c r="A55">
        <v>20210463</v>
      </c>
      <c r="B55" s="10">
        <v>21463</v>
      </c>
      <c r="C55" s="10">
        <v>27</v>
      </c>
      <c r="D55" s="30">
        <v>0</v>
      </c>
      <c r="E55" s="20"/>
      <c r="F55" s="10"/>
      <c r="G55" s="10"/>
      <c r="H55" s="10"/>
      <c r="I55" s="11">
        <v>840003235340648</v>
      </c>
      <c r="J55" s="10">
        <v>2021</v>
      </c>
      <c r="K55" s="39">
        <v>44305</v>
      </c>
      <c r="L55" s="10">
        <f t="shared" si="1"/>
        <v>4</v>
      </c>
      <c r="M55">
        <v>20170432</v>
      </c>
      <c r="N55">
        <v>20170448</v>
      </c>
      <c r="O55" s="10">
        <v>1</v>
      </c>
      <c r="AA55" s="10">
        <v>1260</v>
      </c>
      <c r="AB55" s="10">
        <v>4.5</v>
      </c>
      <c r="AC55">
        <v>19755827</v>
      </c>
      <c r="AD55" s="11">
        <v>2</v>
      </c>
      <c r="AE55">
        <v>24555</v>
      </c>
      <c r="AF55" s="1">
        <v>45432</v>
      </c>
      <c r="AG55" s="11">
        <v>1</v>
      </c>
      <c r="AH55">
        <v>0</v>
      </c>
      <c r="AI55" s="1"/>
      <c r="AJ55">
        <v>76</v>
      </c>
      <c r="AM55">
        <v>352</v>
      </c>
      <c r="AN55">
        <v>1</v>
      </c>
      <c r="AP55" s="1"/>
      <c r="AR55" s="1">
        <v>45084</v>
      </c>
      <c r="AS55">
        <v>1228</v>
      </c>
      <c r="AT55" s="11">
        <v>47</v>
      </c>
      <c r="AU55" s="11">
        <v>2</v>
      </c>
      <c r="AW55">
        <v>1172</v>
      </c>
      <c r="AX55" s="1">
        <v>45197</v>
      </c>
      <c r="AY55">
        <v>1250</v>
      </c>
      <c r="AZ55" s="1">
        <v>45218</v>
      </c>
      <c r="BA55" t="e">
        <v>#N/A</v>
      </c>
      <c r="BB55">
        <v>1090</v>
      </c>
      <c r="BF55" s="11"/>
      <c r="BK55" t="e">
        <v>#N/A</v>
      </c>
      <c r="BL55" s="14"/>
      <c r="BM55" s="14"/>
      <c r="BN55" s="14"/>
      <c r="BO55" s="14"/>
      <c r="BP55" s="14"/>
      <c r="BQ55" s="14"/>
      <c r="BR55" s="14"/>
      <c r="BS55" s="14"/>
    </row>
    <row r="56" spans="1:71" x14ac:dyDescent="0.25">
      <c r="A56">
        <v>20210481</v>
      </c>
      <c r="B56" s="10">
        <v>21481</v>
      </c>
      <c r="C56" s="10">
        <v>27</v>
      </c>
      <c r="D56" s="30">
        <v>0</v>
      </c>
      <c r="E56" s="20"/>
      <c r="F56" s="10"/>
      <c r="G56" s="10"/>
      <c r="H56" s="10"/>
      <c r="I56" s="11">
        <v>840003235340576</v>
      </c>
      <c r="J56" s="10">
        <v>2021</v>
      </c>
      <c r="K56" s="39">
        <v>44311</v>
      </c>
      <c r="L56" s="10">
        <f t="shared" si="1"/>
        <v>4</v>
      </c>
      <c r="M56">
        <v>20160063</v>
      </c>
      <c r="N56">
        <v>20170451</v>
      </c>
      <c r="O56" s="10">
        <v>1</v>
      </c>
      <c r="AA56" s="10">
        <v>1019</v>
      </c>
      <c r="AB56" s="10">
        <v>4</v>
      </c>
      <c r="AC56">
        <v>19766726</v>
      </c>
      <c r="AD56" s="11">
        <v>2</v>
      </c>
      <c r="AE56">
        <v>24548</v>
      </c>
      <c r="AF56" s="1">
        <v>45421</v>
      </c>
      <c r="AG56" s="11">
        <v>2</v>
      </c>
      <c r="AH56">
        <v>0</v>
      </c>
      <c r="AI56" s="1"/>
      <c r="AJ56">
        <v>75</v>
      </c>
      <c r="AM56">
        <v>340</v>
      </c>
      <c r="AN56">
        <v>1</v>
      </c>
      <c r="AP56" s="1">
        <v>44965</v>
      </c>
      <c r="AQ56">
        <v>992</v>
      </c>
      <c r="AR56" s="1">
        <v>45084</v>
      </c>
      <c r="AS56">
        <v>1050</v>
      </c>
      <c r="AT56" s="11">
        <v>0</v>
      </c>
      <c r="AU56" s="11">
        <v>2</v>
      </c>
      <c r="AW56">
        <v>1000</v>
      </c>
      <c r="AX56" s="1">
        <v>45197</v>
      </c>
      <c r="AY56">
        <v>1014</v>
      </c>
      <c r="AZ56" s="1">
        <v>45218</v>
      </c>
      <c r="BA56">
        <v>442</v>
      </c>
      <c r="BB56">
        <v>970</v>
      </c>
      <c r="BD56">
        <v>23811</v>
      </c>
      <c r="BE56" s="1">
        <v>45005</v>
      </c>
      <c r="BF56" s="11">
        <v>2</v>
      </c>
      <c r="BG56">
        <v>0</v>
      </c>
      <c r="BI56">
        <v>87</v>
      </c>
      <c r="BK56">
        <v>442</v>
      </c>
      <c r="BL56" s="14"/>
      <c r="BM56" s="14"/>
      <c r="BN56" s="14"/>
      <c r="BO56" s="14"/>
      <c r="BP56" s="14"/>
      <c r="BQ56" s="14"/>
      <c r="BR56" s="14"/>
      <c r="BS56" s="14"/>
    </row>
    <row r="57" spans="1:71" x14ac:dyDescent="0.25">
      <c r="A57">
        <v>20210492</v>
      </c>
      <c r="B57" s="10">
        <v>21492</v>
      </c>
      <c r="C57" s="10">
        <v>27</v>
      </c>
      <c r="D57" s="30">
        <v>0</v>
      </c>
      <c r="E57" s="20"/>
      <c r="F57" s="34" t="s">
        <v>48</v>
      </c>
      <c r="G57" s="10"/>
      <c r="H57" s="10"/>
      <c r="I57" s="11">
        <v>840003235340686</v>
      </c>
      <c r="J57" s="10">
        <v>2021</v>
      </c>
      <c r="K57" s="39">
        <v>44314</v>
      </c>
      <c r="L57" s="10">
        <f t="shared" si="1"/>
        <v>4</v>
      </c>
      <c r="M57">
        <v>20140073</v>
      </c>
      <c r="N57">
        <v>20170520</v>
      </c>
      <c r="O57" s="10">
        <v>1</v>
      </c>
      <c r="AA57" s="10">
        <v>1332</v>
      </c>
      <c r="AB57" s="10">
        <v>4.5</v>
      </c>
      <c r="AC57">
        <v>19788318</v>
      </c>
      <c r="AD57" s="11">
        <v>2</v>
      </c>
      <c r="AE57">
        <v>24547</v>
      </c>
      <c r="AF57" s="1">
        <v>45419</v>
      </c>
      <c r="AG57" s="11">
        <v>1</v>
      </c>
      <c r="AH57">
        <v>0</v>
      </c>
      <c r="AI57" s="1"/>
      <c r="AJ57">
        <v>78</v>
      </c>
      <c r="AM57">
        <v>448</v>
      </c>
      <c r="AN57">
        <v>1</v>
      </c>
      <c r="AP57" s="1">
        <v>44965</v>
      </c>
      <c r="AQ57">
        <v>848</v>
      </c>
      <c r="AR57" s="1">
        <v>45084</v>
      </c>
      <c r="AS57">
        <v>872</v>
      </c>
      <c r="AT57" s="11">
        <v>44</v>
      </c>
      <c r="AU57" s="11">
        <v>80</v>
      </c>
      <c r="AW57">
        <v>990</v>
      </c>
      <c r="AX57" s="1">
        <v>45197</v>
      </c>
      <c r="AY57">
        <v>844</v>
      </c>
      <c r="AZ57" s="1">
        <v>45218</v>
      </c>
      <c r="BA57">
        <v>348</v>
      </c>
      <c r="BB57">
        <v>1332</v>
      </c>
      <c r="BD57">
        <v>23809</v>
      </c>
      <c r="BE57" s="1">
        <v>45003</v>
      </c>
      <c r="BF57" s="11">
        <v>1</v>
      </c>
      <c r="BG57">
        <v>0</v>
      </c>
      <c r="BI57">
        <v>94</v>
      </c>
      <c r="BK57">
        <v>348</v>
      </c>
      <c r="BL57" s="14"/>
      <c r="BM57" s="14"/>
      <c r="BN57" s="14"/>
      <c r="BO57" s="14"/>
      <c r="BP57" s="14"/>
      <c r="BQ57" s="14"/>
      <c r="BR57" s="14"/>
      <c r="BS57" s="14"/>
    </row>
    <row r="58" spans="1:71" x14ac:dyDescent="0.25">
      <c r="A58">
        <v>20210493</v>
      </c>
      <c r="B58" s="10">
        <v>21493</v>
      </c>
      <c r="C58" s="10">
        <v>27</v>
      </c>
      <c r="D58" s="30">
        <v>0</v>
      </c>
      <c r="E58" s="20"/>
      <c r="F58" s="10"/>
      <c r="G58" s="10"/>
      <c r="H58" s="10"/>
      <c r="I58" s="11">
        <v>840003235340712</v>
      </c>
      <c r="J58" s="10">
        <v>2021</v>
      </c>
      <c r="K58" s="39">
        <v>44315</v>
      </c>
      <c r="L58" s="10">
        <f t="shared" si="1"/>
        <v>4</v>
      </c>
      <c r="M58">
        <v>20160123</v>
      </c>
      <c r="N58">
        <v>20180795</v>
      </c>
      <c r="O58" s="10">
        <v>1</v>
      </c>
      <c r="AA58" s="10">
        <v>1226</v>
      </c>
      <c r="AB58" s="10">
        <v>4.5</v>
      </c>
      <c r="AC58">
        <v>19860445</v>
      </c>
      <c r="AD58" s="11">
        <v>1</v>
      </c>
      <c r="AE58">
        <v>24484</v>
      </c>
      <c r="AF58" s="1">
        <v>45379</v>
      </c>
      <c r="AG58" s="11">
        <v>1</v>
      </c>
      <c r="AH58">
        <v>0</v>
      </c>
      <c r="AI58" s="1"/>
      <c r="AJ58">
        <v>87</v>
      </c>
      <c r="AM58">
        <v>576</v>
      </c>
      <c r="AN58">
        <v>1</v>
      </c>
      <c r="AP58" s="1">
        <v>44965</v>
      </c>
      <c r="AQ58">
        <v>920</v>
      </c>
      <c r="AR58" s="1">
        <v>45084</v>
      </c>
      <c r="AS58">
        <v>960</v>
      </c>
      <c r="AT58" s="11">
        <v>0</v>
      </c>
      <c r="AU58" s="11">
        <v>2</v>
      </c>
      <c r="AW58">
        <v>950</v>
      </c>
      <c r="AX58" s="1">
        <v>45197</v>
      </c>
      <c r="AY58">
        <v>944</v>
      </c>
      <c r="AZ58" s="1">
        <v>45218</v>
      </c>
      <c r="BA58">
        <v>430</v>
      </c>
      <c r="BB58">
        <v>1130</v>
      </c>
      <c r="BD58">
        <v>23810</v>
      </c>
      <c r="BE58" s="1">
        <v>45004</v>
      </c>
      <c r="BF58" s="11">
        <v>2</v>
      </c>
      <c r="BG58">
        <v>0</v>
      </c>
      <c r="BI58">
        <v>82</v>
      </c>
      <c r="BK58">
        <v>430</v>
      </c>
      <c r="BL58" s="14"/>
      <c r="BM58" s="14"/>
      <c r="BN58" s="14"/>
      <c r="BO58" s="14"/>
      <c r="BP58" s="14"/>
      <c r="BQ58" s="14"/>
      <c r="BR58" s="14"/>
      <c r="BS58" s="14"/>
    </row>
    <row r="59" spans="1:71" x14ac:dyDescent="0.25">
      <c r="A59">
        <v>20210497</v>
      </c>
      <c r="B59" s="10">
        <v>21497</v>
      </c>
      <c r="C59" s="10">
        <v>27</v>
      </c>
      <c r="D59" s="30">
        <v>0</v>
      </c>
      <c r="E59" s="20"/>
      <c r="F59" s="10"/>
      <c r="G59" s="10"/>
      <c r="H59" s="10"/>
      <c r="I59" s="11">
        <v>840003235340661</v>
      </c>
      <c r="J59" s="10">
        <v>2021</v>
      </c>
      <c r="K59" s="39">
        <v>44316</v>
      </c>
      <c r="L59" s="10">
        <f t="shared" si="1"/>
        <v>4</v>
      </c>
      <c r="M59">
        <v>20170457</v>
      </c>
      <c r="N59">
        <v>20180731</v>
      </c>
      <c r="O59" s="10">
        <v>1</v>
      </c>
      <c r="AA59" s="10">
        <v>1236</v>
      </c>
      <c r="AB59" s="10">
        <v>4.5</v>
      </c>
      <c r="AC59">
        <v>20090521</v>
      </c>
      <c r="AD59" s="11">
        <v>2</v>
      </c>
      <c r="AE59">
        <v>24543</v>
      </c>
      <c r="AF59" s="1">
        <v>45414</v>
      </c>
      <c r="AG59" s="11">
        <v>2</v>
      </c>
      <c r="AH59">
        <v>0</v>
      </c>
      <c r="AI59" s="1"/>
      <c r="AJ59">
        <v>76</v>
      </c>
      <c r="AM59">
        <v>450</v>
      </c>
      <c r="AN59">
        <v>1</v>
      </c>
      <c r="AP59" s="1">
        <v>44965</v>
      </c>
      <c r="AQ59">
        <v>812</v>
      </c>
      <c r="AR59" s="1">
        <v>45084</v>
      </c>
      <c r="AS59">
        <v>870</v>
      </c>
      <c r="AT59" s="11">
        <v>0</v>
      </c>
      <c r="AU59" s="11">
        <v>2</v>
      </c>
      <c r="AW59">
        <v>872</v>
      </c>
      <c r="AX59" s="1">
        <v>45197</v>
      </c>
      <c r="AY59">
        <v>830</v>
      </c>
      <c r="AZ59" s="1">
        <v>45218</v>
      </c>
      <c r="BA59">
        <v>346</v>
      </c>
      <c r="BB59">
        <v>1064</v>
      </c>
      <c r="BD59">
        <v>23898</v>
      </c>
      <c r="BE59" s="1">
        <v>45040</v>
      </c>
      <c r="BF59" s="11">
        <v>2</v>
      </c>
      <c r="BG59">
        <v>0</v>
      </c>
      <c r="BI59">
        <v>67</v>
      </c>
      <c r="BK59">
        <v>346</v>
      </c>
      <c r="BL59" s="14"/>
      <c r="BM59" s="14"/>
      <c r="BN59" s="14"/>
      <c r="BO59" s="14"/>
      <c r="BP59" s="14"/>
      <c r="BQ59" s="14"/>
      <c r="BR59" s="14"/>
      <c r="BS59" s="14"/>
    </row>
    <row r="60" spans="1:71" x14ac:dyDescent="0.25">
      <c r="A60">
        <v>20210508</v>
      </c>
      <c r="B60" s="10">
        <v>21508</v>
      </c>
      <c r="C60" s="10">
        <v>27</v>
      </c>
      <c r="D60" s="30">
        <v>0</v>
      </c>
      <c r="E60" s="20"/>
      <c r="F60" s="10"/>
      <c r="G60" s="10"/>
      <c r="H60" s="10"/>
      <c r="I60" s="11">
        <v>840003235340692</v>
      </c>
      <c r="J60" s="10">
        <v>2021</v>
      </c>
      <c r="K60" s="39">
        <v>44326</v>
      </c>
      <c r="L60" s="10">
        <f t="shared" si="1"/>
        <v>4</v>
      </c>
      <c r="M60">
        <v>20160055</v>
      </c>
      <c r="N60">
        <v>20180806</v>
      </c>
      <c r="O60" s="10">
        <v>1</v>
      </c>
      <c r="AA60" s="10">
        <v>1218</v>
      </c>
      <c r="AB60" s="10">
        <v>5</v>
      </c>
      <c r="AC60">
        <v>19910218</v>
      </c>
      <c r="AD60" s="11">
        <v>2</v>
      </c>
      <c r="AE60">
        <v>24504</v>
      </c>
      <c r="AF60" s="1">
        <v>45390</v>
      </c>
      <c r="AG60" s="11">
        <v>1</v>
      </c>
      <c r="AH60">
        <v>0</v>
      </c>
      <c r="AI60" s="1"/>
      <c r="AJ60">
        <v>84</v>
      </c>
      <c r="AM60">
        <v>522</v>
      </c>
      <c r="AN60">
        <v>1</v>
      </c>
      <c r="AP60" s="1"/>
      <c r="AR60" s="1">
        <v>45084</v>
      </c>
      <c r="AS60">
        <v>1260</v>
      </c>
      <c r="AT60" s="11">
        <v>0</v>
      </c>
      <c r="AU60" s="11">
        <v>2</v>
      </c>
      <c r="AW60">
        <v>1220</v>
      </c>
      <c r="AX60" s="1">
        <v>45197</v>
      </c>
      <c r="AY60">
        <v>1222</v>
      </c>
      <c r="AZ60" s="1">
        <v>45218</v>
      </c>
      <c r="BA60" t="e">
        <v>#N/A</v>
      </c>
      <c r="BB60">
        <v>1076</v>
      </c>
      <c r="BF60" s="11"/>
      <c r="BK60" t="e">
        <v>#N/A</v>
      </c>
      <c r="BL60" s="14"/>
      <c r="BM60" s="14"/>
      <c r="BN60" s="14"/>
      <c r="BO60" s="14"/>
      <c r="BP60" s="14"/>
      <c r="BQ60" s="14"/>
      <c r="BR60" s="14"/>
      <c r="BS60" s="14"/>
    </row>
    <row r="61" spans="1:71" x14ac:dyDescent="0.25">
      <c r="A61">
        <v>20210509</v>
      </c>
      <c r="B61" s="10">
        <v>21509</v>
      </c>
      <c r="C61" s="10">
        <v>27</v>
      </c>
      <c r="D61" s="30">
        <v>0</v>
      </c>
      <c r="E61" s="20"/>
      <c r="F61" s="34" t="s">
        <v>48</v>
      </c>
      <c r="G61" s="10"/>
      <c r="H61" s="10"/>
      <c r="I61" s="11">
        <v>840003235340704</v>
      </c>
      <c r="J61" s="10">
        <v>2021</v>
      </c>
      <c r="K61" s="39">
        <v>44327</v>
      </c>
      <c r="L61" s="10">
        <f t="shared" si="1"/>
        <v>4</v>
      </c>
      <c r="M61">
        <v>20170512</v>
      </c>
      <c r="N61">
        <v>20180806</v>
      </c>
      <c r="O61" s="10">
        <v>1</v>
      </c>
      <c r="Q61">
        <v>25036</v>
      </c>
      <c r="R61" s="1">
        <v>45753</v>
      </c>
      <c r="S61">
        <v>2</v>
      </c>
      <c r="T61">
        <v>0</v>
      </c>
      <c r="V61">
        <v>62</v>
      </c>
      <c r="W61">
        <v>6</v>
      </c>
      <c r="X61">
        <v>1</v>
      </c>
      <c r="AA61" s="10">
        <v>1322</v>
      </c>
      <c r="AB61" s="10">
        <v>5</v>
      </c>
      <c r="AC61">
        <v>20080542</v>
      </c>
      <c r="AD61" s="11">
        <v>1</v>
      </c>
      <c r="AE61">
        <v>24490</v>
      </c>
      <c r="AF61" s="1">
        <v>45380</v>
      </c>
      <c r="AG61" s="11">
        <v>1</v>
      </c>
      <c r="AH61">
        <v>0</v>
      </c>
      <c r="AI61" s="1"/>
      <c r="AJ61">
        <v>94</v>
      </c>
      <c r="AM61">
        <v>610</v>
      </c>
      <c r="AN61">
        <v>1</v>
      </c>
      <c r="AP61" s="1">
        <v>44965</v>
      </c>
      <c r="AQ61">
        <v>864</v>
      </c>
      <c r="AR61" s="1">
        <v>45084</v>
      </c>
      <c r="AS61">
        <v>956</v>
      </c>
      <c r="AT61" s="11">
        <v>1</v>
      </c>
      <c r="AU61" s="11">
        <v>1</v>
      </c>
      <c r="AW61">
        <v>882</v>
      </c>
      <c r="AX61" s="1">
        <v>45197</v>
      </c>
      <c r="AY61">
        <v>938</v>
      </c>
      <c r="AZ61" s="1">
        <v>45218</v>
      </c>
      <c r="BA61">
        <v>384</v>
      </c>
      <c r="BB61">
        <v>1278</v>
      </c>
      <c r="BD61">
        <v>23863</v>
      </c>
      <c r="BE61" s="1">
        <v>45025</v>
      </c>
      <c r="BF61" s="11">
        <v>2</v>
      </c>
      <c r="BG61">
        <v>0</v>
      </c>
      <c r="BI61">
        <v>76</v>
      </c>
      <c r="BK61">
        <v>384</v>
      </c>
      <c r="BL61" s="14"/>
      <c r="BM61" s="14"/>
      <c r="BN61" s="14"/>
      <c r="BO61" s="14"/>
      <c r="BP61" s="14"/>
      <c r="BQ61" s="14"/>
      <c r="BR61" s="14"/>
      <c r="BS61" s="14"/>
    </row>
    <row r="62" spans="1:71" x14ac:dyDescent="0.25">
      <c r="A62">
        <v>20220741</v>
      </c>
      <c r="B62">
        <v>22741</v>
      </c>
      <c r="C62" s="10">
        <v>27</v>
      </c>
      <c r="D62">
        <v>0</v>
      </c>
      <c r="I62" s="11">
        <v>840003252685195</v>
      </c>
      <c r="J62" s="10">
        <v>2022</v>
      </c>
      <c r="K62" s="1">
        <v>44645</v>
      </c>
      <c r="L62" s="10">
        <f t="shared" si="1"/>
        <v>3</v>
      </c>
      <c r="M62">
        <v>20190068</v>
      </c>
      <c r="N62">
        <v>20200217</v>
      </c>
      <c r="O62" s="10">
        <v>1</v>
      </c>
      <c r="AA62" s="10">
        <v>1112</v>
      </c>
      <c r="AB62" s="10">
        <v>4.5</v>
      </c>
      <c r="AC62">
        <v>19860445</v>
      </c>
      <c r="AD62" s="11">
        <v>2</v>
      </c>
      <c r="AE62">
        <v>24511</v>
      </c>
      <c r="AF62" s="1">
        <v>45396</v>
      </c>
      <c r="AG62" s="11">
        <v>2</v>
      </c>
      <c r="AH62">
        <v>0</v>
      </c>
      <c r="AI62" s="1"/>
      <c r="AJ62">
        <v>84</v>
      </c>
      <c r="AM62">
        <v>388</v>
      </c>
      <c r="AN62">
        <v>1</v>
      </c>
      <c r="AP62" s="1">
        <v>44965</v>
      </c>
      <c r="AQ62">
        <v>860</v>
      </c>
      <c r="AR62" s="1">
        <v>45084</v>
      </c>
      <c r="AS62">
        <v>892</v>
      </c>
      <c r="AT62" s="11">
        <v>48</v>
      </c>
      <c r="AU62" s="11">
        <v>2</v>
      </c>
      <c r="AW62">
        <v>824</v>
      </c>
      <c r="AX62" s="1">
        <v>45197</v>
      </c>
      <c r="AY62">
        <v>806</v>
      </c>
      <c r="AZ62" s="1">
        <v>45218</v>
      </c>
      <c r="BA62">
        <v>412</v>
      </c>
      <c r="BB62">
        <v>970</v>
      </c>
      <c r="BD62">
        <v>23814</v>
      </c>
      <c r="BE62" s="1">
        <v>45009</v>
      </c>
      <c r="BF62" s="11">
        <v>2</v>
      </c>
      <c r="BG62">
        <v>0</v>
      </c>
      <c r="BI62">
        <v>83</v>
      </c>
      <c r="BK62">
        <v>412</v>
      </c>
      <c r="BL62" s="14"/>
      <c r="BM62" s="14"/>
      <c r="BN62" s="14"/>
      <c r="BO62" s="14"/>
      <c r="BP62" s="14"/>
      <c r="BQ62" s="14"/>
      <c r="BR62" s="14"/>
      <c r="BS62" s="14"/>
    </row>
    <row r="63" spans="1:71" x14ac:dyDescent="0.25">
      <c r="A63">
        <v>20220742</v>
      </c>
      <c r="B63">
        <v>22742</v>
      </c>
      <c r="C63" s="17">
        <v>27</v>
      </c>
      <c r="D63">
        <v>0</v>
      </c>
      <c r="F63" t="s">
        <v>49</v>
      </c>
      <c r="I63" s="11">
        <v>840003252613177</v>
      </c>
      <c r="J63" s="10">
        <v>2022</v>
      </c>
      <c r="K63" s="1">
        <v>44647</v>
      </c>
      <c r="L63" s="10">
        <f t="shared" si="1"/>
        <v>3</v>
      </c>
      <c r="M63">
        <v>19766731</v>
      </c>
      <c r="N63">
        <v>20170433</v>
      </c>
      <c r="O63" s="10">
        <v>1</v>
      </c>
      <c r="Q63">
        <v>25001</v>
      </c>
      <c r="R63" s="1">
        <v>45716</v>
      </c>
      <c r="S63">
        <v>2</v>
      </c>
      <c r="T63">
        <v>0</v>
      </c>
      <c r="W63">
        <v>6</v>
      </c>
      <c r="X63">
        <v>1</v>
      </c>
      <c r="Y63">
        <v>492</v>
      </c>
      <c r="AA63" s="10" t="s">
        <v>44</v>
      </c>
      <c r="AB63" s="10" t="s">
        <v>44</v>
      </c>
      <c r="AC63">
        <v>19777260</v>
      </c>
      <c r="AD63" s="11">
        <v>1</v>
      </c>
      <c r="AE63">
        <v>24483</v>
      </c>
      <c r="AF63" s="1">
        <v>45379</v>
      </c>
      <c r="AG63" s="11">
        <v>1</v>
      </c>
      <c r="AH63">
        <v>0</v>
      </c>
      <c r="AI63" s="1"/>
      <c r="AJ63">
        <v>70</v>
      </c>
      <c r="AM63">
        <v>510</v>
      </c>
      <c r="AN63">
        <v>1</v>
      </c>
      <c r="AP63" s="1"/>
      <c r="AR63" s="1">
        <v>45084</v>
      </c>
      <c r="AS63">
        <v>1020</v>
      </c>
      <c r="AT63" s="11">
        <v>1</v>
      </c>
      <c r="AU63" s="11">
        <v>1</v>
      </c>
      <c r="AW63">
        <v>1108</v>
      </c>
      <c r="AX63" s="1">
        <v>45197</v>
      </c>
      <c r="AY63">
        <v>1096</v>
      </c>
      <c r="AZ63" s="1">
        <v>45218</v>
      </c>
      <c r="BA63" t="e">
        <v>#N/A</v>
      </c>
      <c r="BB63">
        <v>1008</v>
      </c>
      <c r="BF63" s="11"/>
      <c r="BK63" t="e">
        <v>#N/A</v>
      </c>
      <c r="BL63" s="14"/>
      <c r="BM63" s="14"/>
      <c r="BN63" s="14"/>
      <c r="BO63" s="14"/>
      <c r="BP63" s="14"/>
      <c r="BQ63" s="14"/>
      <c r="BR63" s="14"/>
      <c r="BS63" s="14"/>
    </row>
    <row r="64" spans="1:71" x14ac:dyDescent="0.25">
      <c r="A64">
        <v>20220753</v>
      </c>
      <c r="B64">
        <v>22753</v>
      </c>
      <c r="C64" s="10">
        <v>27</v>
      </c>
      <c r="D64">
        <v>0</v>
      </c>
      <c r="I64" s="11">
        <v>840003235340734</v>
      </c>
      <c r="J64" s="10">
        <v>2022</v>
      </c>
      <c r="K64" s="1">
        <v>44652</v>
      </c>
      <c r="L64" s="10">
        <f t="shared" si="1"/>
        <v>3</v>
      </c>
      <c r="M64">
        <v>20190107</v>
      </c>
      <c r="N64">
        <v>20200257</v>
      </c>
      <c r="O64" s="10">
        <v>1</v>
      </c>
      <c r="AA64" s="10">
        <v>969</v>
      </c>
      <c r="AB64" s="10">
        <v>4.5</v>
      </c>
      <c r="AC64">
        <v>20080542</v>
      </c>
      <c r="AD64" s="11">
        <v>2</v>
      </c>
      <c r="AE64">
        <v>24509</v>
      </c>
      <c r="AF64" s="1">
        <v>45395</v>
      </c>
      <c r="AG64" s="11">
        <v>2</v>
      </c>
      <c r="AH64">
        <v>0</v>
      </c>
      <c r="AI64" s="1"/>
      <c r="AJ64">
        <v>70</v>
      </c>
      <c r="AM64">
        <v>362</v>
      </c>
      <c r="AN64">
        <v>1</v>
      </c>
      <c r="AR64" s="1">
        <v>45084</v>
      </c>
      <c r="AS64">
        <v>752</v>
      </c>
      <c r="AT64" s="11">
        <v>1</v>
      </c>
      <c r="AU64" s="11">
        <v>1</v>
      </c>
      <c r="AW64">
        <v>808</v>
      </c>
      <c r="AX64" s="1">
        <v>45197</v>
      </c>
      <c r="AY64">
        <v>866</v>
      </c>
      <c r="AZ64" s="1">
        <v>45218</v>
      </c>
      <c r="BA64" t="e">
        <v>#N/A</v>
      </c>
      <c r="BB64">
        <v>1002</v>
      </c>
      <c r="BK64" t="e">
        <v>#N/A</v>
      </c>
    </row>
    <row r="65" spans="1:63" x14ac:dyDescent="0.25">
      <c r="A65">
        <v>20220758</v>
      </c>
      <c r="B65">
        <v>22758</v>
      </c>
      <c r="C65" s="10">
        <v>27</v>
      </c>
      <c r="D65">
        <v>0</v>
      </c>
      <c r="F65" t="s">
        <v>50</v>
      </c>
      <c r="I65" s="11">
        <v>840003252613180</v>
      </c>
      <c r="J65" s="10">
        <v>2022</v>
      </c>
      <c r="K65" s="1">
        <v>44655</v>
      </c>
      <c r="L65" s="10">
        <f t="shared" si="1"/>
        <v>3</v>
      </c>
      <c r="M65">
        <v>19750689</v>
      </c>
      <c r="N65">
        <v>20190075</v>
      </c>
      <c r="O65" s="10">
        <v>1</v>
      </c>
      <c r="AA65" s="10">
        <v>1118</v>
      </c>
      <c r="AB65" s="10">
        <v>5</v>
      </c>
      <c r="AC65">
        <v>19788318</v>
      </c>
      <c r="AD65" s="11">
        <v>80</v>
      </c>
      <c r="AE65">
        <v>24523</v>
      </c>
      <c r="AF65" s="1">
        <v>45399</v>
      </c>
      <c r="AG65" s="11">
        <v>2</v>
      </c>
      <c r="AH65">
        <v>0</v>
      </c>
      <c r="AI65" s="1"/>
      <c r="AJ65">
        <v>74</v>
      </c>
      <c r="AM65">
        <v>380</v>
      </c>
      <c r="AN65">
        <v>1</v>
      </c>
      <c r="AR65" s="1">
        <v>45084</v>
      </c>
      <c r="AS65">
        <v>756</v>
      </c>
      <c r="AT65" s="11">
        <v>41</v>
      </c>
      <c r="AU65" s="11">
        <v>2</v>
      </c>
      <c r="AW65">
        <v>798</v>
      </c>
      <c r="AX65" s="1">
        <v>45197</v>
      </c>
      <c r="AY65">
        <v>850</v>
      </c>
      <c r="AZ65" s="1">
        <v>45218</v>
      </c>
      <c r="BA65" t="e">
        <v>#N/A</v>
      </c>
      <c r="BB65">
        <v>1100</v>
      </c>
      <c r="BK65" t="e">
        <v>#N/A</v>
      </c>
    </row>
    <row r="66" spans="1:63" x14ac:dyDescent="0.25">
      <c r="A66">
        <v>20220759</v>
      </c>
      <c r="B66">
        <v>22759</v>
      </c>
      <c r="C66" s="10">
        <v>27</v>
      </c>
      <c r="D66">
        <v>0</v>
      </c>
      <c r="F66" t="s">
        <v>51</v>
      </c>
      <c r="I66" s="11">
        <v>840003252685202</v>
      </c>
      <c r="J66" s="10">
        <v>2022</v>
      </c>
      <c r="K66" s="1">
        <v>44655</v>
      </c>
      <c r="L66" s="10">
        <f t="shared" si="1"/>
        <v>3</v>
      </c>
      <c r="M66">
        <v>20190106</v>
      </c>
      <c r="N66">
        <v>20200245</v>
      </c>
      <c r="O66" s="10">
        <v>1</v>
      </c>
      <c r="Q66">
        <v>25030</v>
      </c>
      <c r="R66" s="1">
        <v>45752</v>
      </c>
      <c r="S66">
        <v>1</v>
      </c>
      <c r="T66">
        <v>0</v>
      </c>
      <c r="V66">
        <v>43</v>
      </c>
      <c r="W66">
        <v>7</v>
      </c>
      <c r="X66">
        <v>1</v>
      </c>
      <c r="AA66" s="10">
        <v>986</v>
      </c>
      <c r="AB66" s="10">
        <v>3.5</v>
      </c>
      <c r="AC66">
        <v>19860445</v>
      </c>
      <c r="AD66" s="11">
        <v>2</v>
      </c>
      <c r="AE66">
        <v>24527</v>
      </c>
      <c r="AF66" s="1">
        <v>45403</v>
      </c>
      <c r="AG66" s="11">
        <v>1</v>
      </c>
      <c r="AH66">
        <v>0</v>
      </c>
      <c r="AI66" s="1"/>
      <c r="AJ66">
        <v>69</v>
      </c>
      <c r="AM66">
        <v>384</v>
      </c>
      <c r="AN66">
        <v>1</v>
      </c>
      <c r="AR66" s="1">
        <v>45084</v>
      </c>
      <c r="AS66">
        <v>756</v>
      </c>
      <c r="AT66" s="11">
        <v>1</v>
      </c>
      <c r="AU66" s="11">
        <v>1</v>
      </c>
      <c r="AW66">
        <v>808</v>
      </c>
      <c r="AX66" s="1">
        <v>45197</v>
      </c>
      <c r="AY66">
        <v>856</v>
      </c>
      <c r="AZ66" s="1">
        <v>45218</v>
      </c>
      <c r="BA66" t="e">
        <v>#N/A</v>
      </c>
      <c r="BB66">
        <v>1094</v>
      </c>
      <c r="BK66" t="e">
        <v>#N/A</v>
      </c>
    </row>
    <row r="67" spans="1:63" x14ac:dyDescent="0.25">
      <c r="A67">
        <v>20220773</v>
      </c>
      <c r="B67">
        <v>22773</v>
      </c>
      <c r="C67" s="10">
        <v>27</v>
      </c>
      <c r="D67">
        <v>0</v>
      </c>
      <c r="I67" s="11">
        <v>840003252685179</v>
      </c>
      <c r="J67" s="10">
        <v>2022</v>
      </c>
      <c r="K67" s="1">
        <v>44662</v>
      </c>
      <c r="L67" s="10">
        <f t="shared" si="1"/>
        <v>3</v>
      </c>
      <c r="M67">
        <v>20190081</v>
      </c>
      <c r="N67">
        <v>20180733</v>
      </c>
      <c r="O67" s="10">
        <v>1</v>
      </c>
      <c r="AA67" s="10">
        <v>1167</v>
      </c>
      <c r="AB67" s="10">
        <v>4.5</v>
      </c>
      <c r="AC67">
        <v>19799476</v>
      </c>
      <c r="AD67" s="11">
        <v>1</v>
      </c>
      <c r="AE67">
        <v>24469</v>
      </c>
      <c r="AF67" s="1">
        <v>45372</v>
      </c>
      <c r="AG67" s="11">
        <v>2</v>
      </c>
      <c r="AH67">
        <v>0</v>
      </c>
      <c r="AI67" s="1"/>
      <c r="AJ67">
        <v>71</v>
      </c>
      <c r="AM67">
        <v>578</v>
      </c>
      <c r="AN67">
        <v>1</v>
      </c>
      <c r="AR67" s="1">
        <v>45084</v>
      </c>
      <c r="AS67">
        <v>776</v>
      </c>
      <c r="AT67" s="11">
        <v>47</v>
      </c>
      <c r="AU67" s="11">
        <v>2</v>
      </c>
      <c r="AW67">
        <v>820</v>
      </c>
      <c r="AX67" s="1">
        <v>45197</v>
      </c>
      <c r="AY67">
        <v>828</v>
      </c>
      <c r="AZ67" s="1">
        <v>45218</v>
      </c>
      <c r="BA67" t="e">
        <v>#N/A</v>
      </c>
      <c r="BB67">
        <v>1080</v>
      </c>
      <c r="BK67" t="e">
        <v>#N/A</v>
      </c>
    </row>
    <row r="68" spans="1:63" x14ac:dyDescent="0.25">
      <c r="A68">
        <v>20220779</v>
      </c>
      <c r="B68">
        <v>22779</v>
      </c>
      <c r="C68" s="10">
        <v>27</v>
      </c>
      <c r="D68">
        <v>0</v>
      </c>
      <c r="I68" s="11">
        <v>840003252685201</v>
      </c>
      <c r="J68" s="10">
        <v>2022</v>
      </c>
      <c r="K68" s="1">
        <v>44663</v>
      </c>
      <c r="L68" s="10">
        <f t="shared" si="1"/>
        <v>3</v>
      </c>
      <c r="M68">
        <v>20190087</v>
      </c>
      <c r="N68">
        <v>20130298</v>
      </c>
      <c r="O68" s="10">
        <v>1</v>
      </c>
      <c r="AA68" s="10">
        <v>1070</v>
      </c>
      <c r="AB68" s="10">
        <v>4.5</v>
      </c>
      <c r="AC68">
        <v>19755827</v>
      </c>
      <c r="AD68" s="11">
        <v>2</v>
      </c>
      <c r="AE68">
        <v>24510</v>
      </c>
      <c r="AF68" s="1">
        <v>45395</v>
      </c>
      <c r="AG68" s="11">
        <v>1</v>
      </c>
      <c r="AH68">
        <v>0</v>
      </c>
      <c r="AI68" s="1"/>
      <c r="AJ68">
        <v>91</v>
      </c>
      <c r="AM68">
        <v>508</v>
      </c>
      <c r="AN68">
        <v>1</v>
      </c>
      <c r="AR68" s="1">
        <v>45084</v>
      </c>
      <c r="AS68">
        <v>776</v>
      </c>
      <c r="AT68" s="11">
        <v>1</v>
      </c>
      <c r="AU68" s="11">
        <v>1</v>
      </c>
      <c r="AW68">
        <v>880</v>
      </c>
      <c r="AX68" s="1">
        <v>45197</v>
      </c>
      <c r="AY68">
        <v>922</v>
      </c>
      <c r="AZ68" s="1">
        <v>45218</v>
      </c>
      <c r="BA68" t="e">
        <v>#N/A</v>
      </c>
      <c r="BB68">
        <v>1118</v>
      </c>
      <c r="BK68" t="e">
        <v>#N/A</v>
      </c>
    </row>
    <row r="69" spans="1:63" x14ac:dyDescent="0.25">
      <c r="A69">
        <v>20220781</v>
      </c>
      <c r="B69">
        <v>22781</v>
      </c>
      <c r="C69" s="10">
        <v>27</v>
      </c>
      <c r="D69">
        <v>0</v>
      </c>
      <c r="F69" t="s">
        <v>50</v>
      </c>
      <c r="I69" s="11">
        <v>840003252613175</v>
      </c>
      <c r="J69" s="10">
        <v>2022</v>
      </c>
      <c r="K69" s="1">
        <v>44666</v>
      </c>
      <c r="L69" s="10">
        <f t="shared" si="1"/>
        <v>3</v>
      </c>
      <c r="M69">
        <v>20050516</v>
      </c>
      <c r="N69">
        <v>20060486</v>
      </c>
      <c r="O69" s="10">
        <v>1</v>
      </c>
      <c r="AA69" s="10">
        <v>1253</v>
      </c>
      <c r="AB69" s="10">
        <v>5</v>
      </c>
      <c r="AC69">
        <v>20080542</v>
      </c>
      <c r="AD69" s="11">
        <v>80</v>
      </c>
      <c r="AE69">
        <v>24525</v>
      </c>
      <c r="AF69" s="1">
        <v>45401</v>
      </c>
      <c r="AG69" s="11">
        <v>1</v>
      </c>
      <c r="AH69">
        <v>0</v>
      </c>
      <c r="AI69" s="1"/>
      <c r="AJ69">
        <v>86</v>
      </c>
      <c r="AM69">
        <v>430</v>
      </c>
      <c r="AN69">
        <v>1</v>
      </c>
      <c r="AR69" s="1">
        <v>45084</v>
      </c>
      <c r="AS69">
        <v>778</v>
      </c>
      <c r="AT69" s="11">
        <v>0</v>
      </c>
      <c r="AU69" s="11">
        <v>2</v>
      </c>
      <c r="AW69">
        <v>836</v>
      </c>
      <c r="AX69" s="1">
        <v>45197</v>
      </c>
      <c r="AY69">
        <v>870</v>
      </c>
      <c r="AZ69" s="1">
        <v>45218</v>
      </c>
      <c r="BA69" t="e">
        <v>#N/A</v>
      </c>
      <c r="BB69">
        <v>1080</v>
      </c>
      <c r="BK69" t="e">
        <v>#N/A</v>
      </c>
    </row>
    <row r="70" spans="1:63" x14ac:dyDescent="0.25">
      <c r="A70">
        <v>20220786</v>
      </c>
      <c r="B70">
        <v>22786</v>
      </c>
      <c r="C70" s="10">
        <v>27</v>
      </c>
      <c r="D70">
        <v>0</v>
      </c>
      <c r="I70" s="11">
        <v>840003235340740</v>
      </c>
      <c r="J70" s="10">
        <v>2022</v>
      </c>
      <c r="K70" s="1">
        <v>44667</v>
      </c>
      <c r="L70" s="10">
        <f t="shared" si="1"/>
        <v>3</v>
      </c>
      <c r="M70">
        <v>20190081</v>
      </c>
      <c r="N70">
        <v>20160011</v>
      </c>
      <c r="O70" s="10">
        <v>1</v>
      </c>
      <c r="AA70" s="10">
        <v>1107</v>
      </c>
      <c r="AB70" s="10">
        <v>3.5</v>
      </c>
      <c r="AC70">
        <v>20080542</v>
      </c>
      <c r="AD70" s="11">
        <v>2</v>
      </c>
      <c r="AE70">
        <v>24532</v>
      </c>
      <c r="AF70" s="1">
        <v>45407</v>
      </c>
      <c r="AG70" s="11">
        <v>1</v>
      </c>
      <c r="AH70">
        <v>0</v>
      </c>
      <c r="AI70" s="1"/>
      <c r="AJ70">
        <v>75</v>
      </c>
      <c r="AM70">
        <v>392</v>
      </c>
      <c r="AN70">
        <v>1</v>
      </c>
      <c r="AR70" s="1">
        <v>45084</v>
      </c>
      <c r="AS70">
        <v>736</v>
      </c>
      <c r="AT70" s="11">
        <v>28</v>
      </c>
      <c r="AU70" s="11">
        <v>2</v>
      </c>
      <c r="AW70">
        <v>820</v>
      </c>
      <c r="AX70" s="1">
        <v>45197</v>
      </c>
      <c r="AY70">
        <v>842</v>
      </c>
      <c r="AZ70" s="1">
        <v>45218</v>
      </c>
      <c r="BA70" t="e">
        <v>#N/A</v>
      </c>
      <c r="BB70">
        <v>1026</v>
      </c>
      <c r="BK70" t="e">
        <v>#N/A</v>
      </c>
    </row>
  </sheetData>
  <sortState xmlns:xlrd2="http://schemas.microsoft.com/office/spreadsheetml/2017/richdata2" ref="A2:BS70">
    <sortCondition sortBy="cellColor" ref="A2:A70" dxfId="2"/>
  </sortState>
  <conditionalFormatting sqref="AD2:AD70 AU2:AU70">
    <cfRule type="cellIs" dxfId="1" priority="1" operator="equal">
      <formula>0</formula>
    </cfRule>
  </conditionalFormatting>
  <conditionalFormatting sqref="BL56:BL58">
    <cfRule type="cellIs" dxfId="0" priority="2" operator="lessThan">
      <formula>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Cook, Lindsey - REE-ARS</dc:creator>
  <cp:lastModifiedBy>Eik, Brad (CTR) - REE-ARS</cp:lastModifiedBy>
  <dcterms:created xsi:type="dcterms:W3CDTF">2025-04-15T15:11:35Z</dcterms:created>
  <dcterms:modified xsi:type="dcterms:W3CDTF">2025-04-15T16:34:19Z</dcterms:modified>
</cp:coreProperties>
</file>